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haredlinks.xml" ContentType="application/vnd.ms-excel.sharedlink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8200" tabRatio="819"/>
  </bookViews>
  <sheets>
    <sheet name="A博" sheetId="9" r:id="rId1"/>
    <sheet name="B博" sheetId="10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A977A196EE724469B1DFFD2E90E3E02D"/>
        <xdr:cNvPicPr/>
      </xdr:nvPicPr>
      <xdr:blipFill>
        <a:blip r:embed="rId1"/>
        <a:stretch>
          <a:fillRect/>
        </a:stretch>
      </xdr:blipFill>
      <xdr:spPr>
        <a:xfrm>
          <a:off x="1028700" y="7481570"/>
          <a:ext cx="1526540" cy="11487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8C9473321B0B43C580692C1988720A84" descr="微信图片_20250627103957"/>
        <xdr:cNvPicPr/>
      </xdr:nvPicPr>
      <xdr:blipFill>
        <a:blip r:embed="rId2"/>
        <a:stretch>
          <a:fillRect/>
        </a:stretch>
      </xdr:blipFill>
      <xdr:spPr>
        <a:xfrm>
          <a:off x="1028700" y="6250305"/>
          <a:ext cx="1526540" cy="1151890"/>
        </a:xfrm>
        <a:prstGeom prst="rect">
          <a:avLst/>
        </a:prstGeom>
      </xdr:spPr>
    </xdr:pic>
  </etc:cellImage>
  <etc:cellImage>
    <xdr:pic>
      <xdr:nvPicPr>
        <xdr:cNvPr id="4" name="ID_D07E6139F0E046C4A6E1C0038717C631"/>
        <xdr:cNvPicPr/>
      </xdr:nvPicPr>
      <xdr:blipFill>
        <a:blip r:embed="rId3"/>
        <a:stretch>
          <a:fillRect/>
        </a:stretch>
      </xdr:blipFill>
      <xdr:spPr>
        <a:xfrm>
          <a:off x="1440180" y="4870450"/>
          <a:ext cx="1526540" cy="11487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E7C56DC989B746CFA09FD1AB83D72A2B"/>
        <xdr:cNvPicPr/>
      </xdr:nvPicPr>
      <xdr:blipFill>
        <a:blip r:embed="rId4"/>
        <a:stretch>
          <a:fillRect/>
        </a:stretch>
      </xdr:blipFill>
      <xdr:spPr>
        <a:xfrm>
          <a:off x="1321435" y="3600450"/>
          <a:ext cx="1526540" cy="11487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164D6EA71519485E959E1A79B2717587"/>
        <xdr:cNvPicPr/>
      </xdr:nvPicPr>
      <xdr:blipFill>
        <a:blip r:embed="rId5"/>
        <a:stretch>
          <a:fillRect/>
        </a:stretch>
      </xdr:blipFill>
      <xdr:spPr>
        <a:xfrm>
          <a:off x="1366520" y="2365375"/>
          <a:ext cx="1526540" cy="11487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F1920A9AE5BF44E4AF8D90A7443D2DB8"/>
        <xdr:cNvPicPr/>
      </xdr:nvPicPr>
      <xdr:blipFill>
        <a:blip r:embed="rId6"/>
        <a:stretch>
          <a:fillRect/>
        </a:stretch>
      </xdr:blipFill>
      <xdr:spPr>
        <a:xfrm>
          <a:off x="1113155" y="1098550"/>
          <a:ext cx="1526540" cy="11487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72A9854B7D1B4C488A4DFAC1721D33E3"/>
        <xdr:cNvPicPr/>
      </xdr:nvPicPr>
      <xdr:blipFill>
        <a:blip r:embed="rId1"/>
        <a:stretch>
          <a:fillRect/>
        </a:stretch>
      </xdr:blipFill>
      <xdr:spPr>
        <a:xfrm>
          <a:off x="1145540" y="4941570"/>
          <a:ext cx="1526540" cy="11487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C5C11B88419244C4BD3B415AB5449FD3" descr="微信图片_20250627103957"/>
        <xdr:cNvPicPr/>
      </xdr:nvPicPr>
      <xdr:blipFill>
        <a:blip r:embed="rId2"/>
        <a:stretch>
          <a:fillRect/>
        </a:stretch>
      </xdr:blipFill>
      <xdr:spPr>
        <a:xfrm>
          <a:off x="1145540" y="3710305"/>
          <a:ext cx="1526540" cy="1151890"/>
        </a:xfrm>
        <a:prstGeom prst="rect">
          <a:avLst/>
        </a:prstGeom>
      </xdr:spPr>
    </xdr:pic>
  </etc:cellImage>
  <etc:cellImage>
    <xdr:pic>
      <xdr:nvPicPr>
        <xdr:cNvPr id="11" name="ID_78EAD2CC41DA40BC98719A1D83F82BA1"/>
        <xdr:cNvPicPr/>
      </xdr:nvPicPr>
      <xdr:blipFill>
        <a:blip r:embed="rId5"/>
        <a:stretch>
          <a:fillRect/>
        </a:stretch>
      </xdr:blipFill>
      <xdr:spPr>
        <a:xfrm>
          <a:off x="1483360" y="2365375"/>
          <a:ext cx="1526540" cy="11487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518EF817514548B6BD0B1702A5C42FC3"/>
        <xdr:cNvPicPr/>
      </xdr:nvPicPr>
      <xdr:blipFill>
        <a:blip r:embed="rId6"/>
        <a:stretch>
          <a:fillRect/>
        </a:stretch>
      </xdr:blipFill>
      <xdr:spPr>
        <a:xfrm>
          <a:off x="1391920" y="1060450"/>
          <a:ext cx="1526540" cy="11487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4939F074D9FC41E49A8E09D61D1CA24C"/>
        <xdr:cNvPicPr/>
      </xdr:nvPicPr>
      <xdr:blipFill>
        <a:blip r:embed="rId7"/>
        <a:stretch>
          <a:fillRect/>
        </a:stretch>
      </xdr:blipFill>
      <xdr:spPr>
        <a:xfrm>
          <a:off x="1680210" y="8788400"/>
          <a:ext cx="1526540" cy="11487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DC742062999340BCB788F63E29CCF583"/>
        <xdr:cNvPicPr/>
      </xdr:nvPicPr>
      <xdr:blipFill>
        <a:blip r:embed="rId8"/>
        <a:stretch>
          <a:fillRect/>
        </a:stretch>
      </xdr:blipFill>
      <xdr:spPr>
        <a:xfrm>
          <a:off x="1610360" y="7541895"/>
          <a:ext cx="1526540" cy="11518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809AD96E88CE475BA732136BEDD06C3C"/>
        <xdr:cNvPicPr/>
      </xdr:nvPicPr>
      <xdr:blipFill>
        <a:blip r:embed="rId8"/>
        <a:stretch>
          <a:fillRect/>
        </a:stretch>
      </xdr:blipFill>
      <xdr:spPr>
        <a:xfrm>
          <a:off x="1610360" y="6271895"/>
          <a:ext cx="1526540" cy="11518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D076012D846045A292AF33833AF8527F"/>
        <xdr:cNvPicPr/>
      </xdr:nvPicPr>
      <xdr:blipFill>
        <a:blip r:embed="rId8"/>
        <a:stretch>
          <a:fillRect/>
        </a:stretch>
      </xdr:blipFill>
      <xdr:spPr>
        <a:xfrm>
          <a:off x="1270000" y="8811895"/>
          <a:ext cx="1526540" cy="11518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92F9EE5B829049D5B456588A056D809B"/>
        <xdr:cNvPicPr/>
      </xdr:nvPicPr>
      <xdr:blipFill>
        <a:blip r:embed="rId7"/>
        <a:stretch>
          <a:fillRect/>
        </a:stretch>
      </xdr:blipFill>
      <xdr:spPr>
        <a:xfrm>
          <a:off x="1255395" y="10038080"/>
          <a:ext cx="1526540" cy="114871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<sst xmlns="http://schemas.openxmlformats.org/spreadsheetml/2006/main" count="65" uniqueCount="35">
  <si>
    <t>重庆大学A博楼家具清单</t>
  </si>
  <si>
    <t>序号</t>
  </si>
  <si>
    <t>产品名称</t>
  </si>
  <si>
    <t>图片</t>
  </si>
  <si>
    <t>规格型号</t>
  </si>
  <si>
    <t>材质描述</t>
  </si>
  <si>
    <t>需求数量</t>
  </si>
  <si>
    <t>单价</t>
  </si>
  <si>
    <t>小计</t>
  </si>
  <si>
    <t>写字桌</t>
  </si>
  <si>
    <t>1200*600*750</t>
  </si>
  <si>
    <t>主材：采用优质E0级实木颗粒板</t>
  </si>
  <si>
    <t>写字椅</t>
  </si>
  <si>
    <t>厂规</t>
  </si>
  <si>
    <t>优质面料/皮料实木框架，中内部高密度海绵填充。</t>
  </si>
  <si>
    <t>餐桌</t>
  </si>
  <si>
    <t>1400*650*750</t>
  </si>
  <si>
    <t>桌面采用优质岩板12mm，桌架采用优质实木框架组合面成。</t>
  </si>
  <si>
    <t>餐椅</t>
  </si>
  <si>
    <t>优质面料/皮料，铁质框架，喷涂
饰面工艺。</t>
  </si>
  <si>
    <t>床</t>
  </si>
  <si>
    <t>1500*2000</t>
  </si>
  <si>
    <t>优质实木，强度高，不易变形，经过防虫、防腐等化学处理。</t>
  </si>
  <si>
    <t>床垫</t>
  </si>
  <si>
    <t>1500*2000*200</t>
  </si>
  <si>
    <t>高密绵，多层平衡毯,独立弹簧多层平衡毯，椰棕</t>
  </si>
  <si>
    <t>衣柜</t>
  </si>
  <si>
    <t xml:space="preserve">1200*550*1800
</t>
  </si>
  <si>
    <t>基材：采用优质E0级实木颗粒板，甲醛释放量达到国家环保标准，经过防虫、防腐等化学处理；</t>
  </si>
  <si>
    <t>沙发套</t>
  </si>
  <si>
    <t>1400*800</t>
  </si>
  <si>
    <t>科技布面料</t>
  </si>
  <si>
    <t>总计（包含13%税金）：</t>
  </si>
  <si>
    <t>重庆大学B博楼家具清单</t>
  </si>
  <si>
    <t xml:space="preserve">800*550*1800
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</si>
</sst>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3"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b/>
      <sz val="16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8" applyNumberFormat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5" borderId="10" applyNumberFormat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176" fontId="0" fillId="0" borderId="0" xfId="0" applyNumberFormat="1" applyFill="1">
      <alignment vertical="center"/>
    </xf>
    <xf numFmtId="0" fontId="3" fillId="0" borderId="0" xfId="0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176" fontId="1" fillId="0" borderId="4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righ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jpe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www.wps.cn/officeDocument/2021/sharedlinks" Target="sharedlink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2"/>
  <sheetViews>
    <sheetView tabSelected="1" topLeftCell="A8" workbookViewId="0">
      <selection activeCell="G13" sqref="G13"/>
    </sheetView>
  </sheetViews>
  <sheetFormatPr defaultColWidth="9" defaultRowHeight="14" outlineLevelCol="7"/>
  <cols>
    <col min="1" max="1" width="4.87272727272727" style="3" customWidth="1"/>
    <col min="2" max="2" width="8.37272727272727" style="3" customWidth="1"/>
    <col min="3" max="3" width="24" style="3" customWidth="1"/>
    <col min="4" max="4" width="13.3727272727273" style="3" customWidth="1"/>
    <col min="5" max="5" width="15.8727272727273" style="3" customWidth="1"/>
    <col min="6" max="6" width="10.8727272727273" style="3" customWidth="1"/>
    <col min="7" max="8" width="10.8727272727273" style="4" customWidth="1"/>
    <col min="9" max="16384" width="9" style="3"/>
  </cols>
  <sheetData>
    <row r="1" s="1" customFormat="1" ht="30" customHeight="1" spans="1:8">
      <c r="A1" s="5" t="s">
        <v>0</v>
      </c>
      <c r="B1" s="5"/>
      <c r="C1" s="5"/>
      <c r="D1" s="5"/>
      <c r="E1" s="5"/>
      <c r="F1" s="5"/>
      <c r="G1" s="6"/>
      <c r="H1" s="6"/>
    </row>
    <row r="2" s="2" customFormat="1" ht="26" customHeight="1" spans="1:8">
      <c r="A2" s="7" t="s">
        <v>1</v>
      </c>
      <c r="B2" s="7" t="s">
        <v>2</v>
      </c>
      <c r="C2" s="7" t="s">
        <v>3</v>
      </c>
      <c r="D2" s="7" t="s">
        <v>4</v>
      </c>
      <c r="E2" s="8" t="s">
        <v>5</v>
      </c>
      <c r="F2" s="7" t="s">
        <v>6</v>
      </c>
      <c r="G2" s="9" t="s">
        <v>7</v>
      </c>
      <c r="H2" s="9" t="s">
        <v>8</v>
      </c>
    </row>
    <row r="3" s="1" customFormat="1" ht="100" customHeight="1" spans="1:8">
      <c r="A3" s="10">
        <v>1</v>
      </c>
      <c r="B3" s="10" t="s">
        <v>9</v>
      </c>
      <c r="C3" s="10" t="str">
        <f>_xlfn.DISPIMG("ID_F1920A9AE5BF44E4AF8D90A7443D2DB8",1)</f>
        <v>=DISPIMG("ID_F1920A9AE5BF44E4AF8D90A7443D2DB8",1)</v>
      </c>
      <c r="D3" s="11" t="s">
        <v>10</v>
      </c>
      <c r="E3" s="11" t="s">
        <v>11</v>
      </c>
      <c r="F3" s="10">
        <v>40</v>
      </c>
      <c r="G3" s="12"/>
      <c r="H3" s="12"/>
    </row>
    <row r="4" s="1" customFormat="1" ht="100" customHeight="1" spans="1:8">
      <c r="A4" s="10">
        <v>2</v>
      </c>
      <c r="B4" s="10" t="s">
        <v>12</v>
      </c>
      <c r="C4" s="10" t="str">
        <f>_xlfn.DISPIMG("ID_164D6EA71519485E959E1A79B2717587",1)</f>
        <v>=DISPIMG("ID_164D6EA71519485E959E1A79B2717587",1)</v>
      </c>
      <c r="D4" s="11" t="s">
        <v>13</v>
      </c>
      <c r="E4" s="11" t="s">
        <v>14</v>
      </c>
      <c r="F4" s="10">
        <v>40</v>
      </c>
      <c r="G4" s="12"/>
      <c r="H4" s="12"/>
    </row>
    <row r="5" s="1" customFormat="1" ht="100" customHeight="1" spans="1:8">
      <c r="A5" s="10">
        <v>3</v>
      </c>
      <c r="B5" s="10" t="s">
        <v>15</v>
      </c>
      <c r="C5" s="10" t="str">
        <f>_xlfn.DISPIMG("ID_E7C56DC989B746CFA09FD1AB83D72A2B",1)</f>
        <v>=DISPIMG("ID_E7C56DC989B746CFA09FD1AB83D72A2B",1)</v>
      </c>
      <c r="D5" s="11" t="s">
        <v>16</v>
      </c>
      <c r="E5" s="11" t="s">
        <v>17</v>
      </c>
      <c r="F5" s="10">
        <v>40</v>
      </c>
      <c r="G5" s="12"/>
      <c r="H5" s="12"/>
    </row>
    <row r="6" s="1" customFormat="1" ht="100" customHeight="1" spans="1:8">
      <c r="A6" s="10">
        <v>4</v>
      </c>
      <c r="B6" s="10" t="s">
        <v>18</v>
      </c>
      <c r="C6" s="10" t="str">
        <f>_xlfn.DISPIMG("ID_D07E6139F0E046C4A6E1C0038717C631",1)</f>
        <v>=DISPIMG("ID_D07E6139F0E046C4A6E1C0038717C631",1)</v>
      </c>
      <c r="D6" s="11" t="s">
        <v>13</v>
      </c>
      <c r="E6" s="11" t="s">
        <v>19</v>
      </c>
      <c r="F6" s="10">
        <v>160</v>
      </c>
      <c r="G6" s="12"/>
      <c r="H6" s="12"/>
    </row>
    <row r="7" s="1" customFormat="1" ht="100" customHeight="1" spans="1:8">
      <c r="A7" s="10">
        <v>5</v>
      </c>
      <c r="B7" s="10" t="s">
        <v>20</v>
      </c>
      <c r="C7" s="10" t="str">
        <f>_xlfn.DISPIMG("ID_8C9473321B0B43C580692C1988720A84",1)</f>
        <v>=DISPIMG("ID_8C9473321B0B43C580692C1988720A84",1)</v>
      </c>
      <c r="D7" s="11" t="s">
        <v>21</v>
      </c>
      <c r="E7" s="11" t="s">
        <v>22</v>
      </c>
      <c r="F7" s="10">
        <v>80</v>
      </c>
      <c r="G7" s="12"/>
      <c r="H7" s="12"/>
    </row>
    <row r="8" s="1" customFormat="1" ht="100" customHeight="1" spans="1:8">
      <c r="A8" s="10">
        <v>6</v>
      </c>
      <c r="B8" s="10" t="s">
        <v>23</v>
      </c>
      <c r="C8" s="13" t="str">
        <f>_xlfn.DISPIMG("ID_A977A196EE724469B1DFFD2E90E3E02D",1)</f>
        <v>=DISPIMG("ID_A977A196EE724469B1DFFD2E90E3E02D",1)</v>
      </c>
      <c r="D8" s="11" t="s">
        <v>24</v>
      </c>
      <c r="E8" s="11" t="s">
        <v>25</v>
      </c>
      <c r="F8" s="10">
        <v>80</v>
      </c>
      <c r="G8" s="12"/>
      <c r="H8" s="12"/>
    </row>
    <row r="9" s="1" customFormat="1" ht="100" customHeight="1" spans="1:8">
      <c r="A9" s="10">
        <v>7</v>
      </c>
      <c r="B9" s="10" t="s">
        <v>26</v>
      </c>
      <c r="C9" s="13" t="str">
        <f>_xlfn.DISPIMG("ID_D076012D846045A292AF33833AF8527F",1)</f>
        <v>=DISPIMG("ID_D076012D846045A292AF33833AF8527F",1)</v>
      </c>
      <c r="D9" s="11" t="s">
        <v>27</v>
      </c>
      <c r="E9" s="11" t="s">
        <v>28</v>
      </c>
      <c r="F9" s="10">
        <v>80</v>
      </c>
      <c r="G9" s="12"/>
      <c r="H9" s="12"/>
    </row>
    <row r="10" s="1" customFormat="1" ht="100" customHeight="1" spans="1:8">
      <c r="A10" s="10">
        <v>8</v>
      </c>
      <c r="B10" s="10" t="s">
        <v>29</v>
      </c>
      <c r="C10" s="13" t="str">
        <f>_xlfn.DISPIMG("ID_92F9EE5B829049D5B456588A056D809B",1)</f>
        <v>=DISPIMG("ID_92F9EE5B829049D5B456588A056D809B",1)</v>
      </c>
      <c r="D10" s="11" t="s">
        <v>30</v>
      </c>
      <c r="E10" s="11" t="s">
        <v>31</v>
      </c>
      <c r="F10" s="10">
        <v>80</v>
      </c>
      <c r="G10" s="12"/>
      <c r="H10" s="12"/>
    </row>
    <row r="11" s="1" customFormat="1" ht="27" customHeight="1" spans="1:8">
      <c r="A11" s="14" t="s">
        <v>32</v>
      </c>
      <c r="B11" s="15"/>
      <c r="C11" s="15"/>
      <c r="D11" s="15"/>
      <c r="E11" s="15"/>
      <c r="F11" s="15"/>
      <c r="G11" s="16"/>
      <c r="H11" s="19">
        <f>SUM(H3:H10)</f>
        <v>0</v>
      </c>
    </row>
    <row r="12" ht="27" customHeight="1"/>
  </sheetData>
  <mergeCells count="2">
    <mergeCell ref="A1:H1"/>
    <mergeCell ref="A11:G11"/>
  </mergeCells>
  <pageMargins left="0.739583333333333" right="0.739583333333333" top="0.739583333333333" bottom="0.739583333333333" header="0.5" footer="0.5"/>
  <pageSetup paperSize="9" scale="8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0"/>
  <sheetViews>
    <sheetView topLeftCell="A9" workbookViewId="0">
      <selection activeCell="H14" sqref="H14"/>
    </sheetView>
  </sheetViews>
  <sheetFormatPr defaultColWidth="9" defaultRowHeight="14"/>
  <cols>
    <col min="1" max="1" width="4.87272727272727" style="3" customWidth="1"/>
    <col min="2" max="2" width="9.90909090909091" style="3" customWidth="1"/>
    <col min="3" max="3" width="20.1272727272727" style="3" customWidth="1"/>
    <col min="4" max="4" width="13.3727272727273" style="3" customWidth="1"/>
    <col min="5" max="5" width="14.2545454545455" style="3" customWidth="1"/>
    <col min="6" max="7" width="9" style="3"/>
    <col min="8" max="8" width="11.5" style="4"/>
    <col min="9" max="9" width="11.1272727272727" style="3"/>
    <col min="10" max="16384" width="9" style="3"/>
  </cols>
  <sheetData>
    <row r="1" s="1" customFormat="1" ht="30" customHeight="1" spans="1:8">
      <c r="A1" s="5" t="s">
        <v>33</v>
      </c>
      <c r="B1" s="5"/>
      <c r="C1" s="5"/>
      <c r="D1" s="5"/>
      <c r="E1" s="5"/>
      <c r="F1" s="5"/>
      <c r="G1" s="5"/>
      <c r="H1" s="6"/>
    </row>
    <row r="2" s="2" customFormat="1" ht="26" customHeight="1" spans="1:8">
      <c r="A2" s="7" t="s">
        <v>1</v>
      </c>
      <c r="B2" s="7" t="s">
        <v>2</v>
      </c>
      <c r="C2" s="7" t="s">
        <v>3</v>
      </c>
      <c r="D2" s="7" t="s">
        <v>4</v>
      </c>
      <c r="E2" s="8" t="s">
        <v>5</v>
      </c>
      <c r="F2" s="7" t="s">
        <v>6</v>
      </c>
      <c r="G2" s="7" t="s">
        <v>7</v>
      </c>
      <c r="H2" s="9" t="s">
        <v>8</v>
      </c>
    </row>
    <row r="3" s="1" customFormat="1" ht="100" customHeight="1" spans="1:8">
      <c r="A3" s="10">
        <v>1</v>
      </c>
      <c r="B3" s="10" t="s">
        <v>9</v>
      </c>
      <c r="C3" s="10" t="str">
        <f>_xlfn.DISPIMG("ID_518EF817514548B6BD0B1702A5C42FC3",1)</f>
        <v>=DISPIMG("ID_518EF817514548B6BD0B1702A5C42FC3",1)</v>
      </c>
      <c r="D3" s="11" t="s">
        <v>10</v>
      </c>
      <c r="E3" s="11" t="s">
        <v>11</v>
      </c>
      <c r="F3" s="10">
        <v>127</v>
      </c>
      <c r="G3" s="10"/>
      <c r="H3" s="12"/>
    </row>
    <row r="4" s="1" customFormat="1" ht="100" customHeight="1" spans="1:8">
      <c r="A4" s="10">
        <v>2</v>
      </c>
      <c r="B4" s="10" t="s">
        <v>12</v>
      </c>
      <c r="C4" s="10" t="str">
        <f>_xlfn.DISPIMG("ID_78EAD2CC41DA40BC98719A1D83F82BA1",1)</f>
        <v>=DISPIMG("ID_78EAD2CC41DA40BC98719A1D83F82BA1",1)</v>
      </c>
      <c r="D4" s="11" t="s">
        <v>13</v>
      </c>
      <c r="E4" s="11" t="s">
        <v>14</v>
      </c>
      <c r="F4" s="10">
        <v>127</v>
      </c>
      <c r="G4" s="10"/>
      <c r="H4" s="12"/>
    </row>
    <row r="5" s="1" customFormat="1" ht="100" customHeight="1" spans="1:8">
      <c r="A5" s="10">
        <v>3</v>
      </c>
      <c r="B5" s="10" t="s">
        <v>20</v>
      </c>
      <c r="C5" s="10" t="str">
        <f>_xlfn.DISPIMG("ID_C5C11B88419244C4BD3B415AB5449FD3",1)</f>
        <v>=DISPIMG("ID_C5C11B88419244C4BD3B415AB5449FD3",1)</v>
      </c>
      <c r="D5" s="11" t="s">
        <v>21</v>
      </c>
      <c r="E5" s="11" t="s">
        <v>22</v>
      </c>
      <c r="F5" s="10">
        <v>21</v>
      </c>
      <c r="G5" s="10"/>
      <c r="H5" s="12"/>
    </row>
    <row r="6" s="1" customFormat="1" ht="100" customHeight="1" spans="1:8">
      <c r="A6" s="10">
        <v>4</v>
      </c>
      <c r="B6" s="10" t="s">
        <v>23</v>
      </c>
      <c r="C6" s="13" t="str">
        <f>_xlfn.DISPIMG("ID_72A9854B7D1B4C488A4DFAC1721D33E3",1)</f>
        <v>=DISPIMG("ID_72A9854B7D1B4C488A4DFAC1721D33E3",1)</v>
      </c>
      <c r="D6" s="11" t="s">
        <v>24</v>
      </c>
      <c r="E6" s="11" t="s">
        <v>25</v>
      </c>
      <c r="F6" s="10">
        <v>21</v>
      </c>
      <c r="G6" s="10"/>
      <c r="H6" s="12"/>
    </row>
    <row r="7" s="1" customFormat="1" ht="100" customHeight="1" spans="1:8">
      <c r="A7" s="10">
        <v>5</v>
      </c>
      <c r="B7" s="10" t="s">
        <v>26</v>
      </c>
      <c r="C7" s="10" t="str">
        <f>_xlfn.DISPIMG("ID_809AD96E88CE475BA732136BEDD06C3C",1)</f>
        <v>=DISPIMG("ID_809AD96E88CE475BA732136BEDD06C3C",1)</v>
      </c>
      <c r="D7" s="11" t="s">
        <v>27</v>
      </c>
      <c r="E7" s="11" t="s">
        <v>28</v>
      </c>
      <c r="F7" s="10">
        <v>15</v>
      </c>
      <c r="G7" s="10"/>
      <c r="H7" s="12"/>
    </row>
    <row r="8" s="1" customFormat="1" ht="100" customHeight="1" spans="1:8">
      <c r="A8" s="10">
        <v>6</v>
      </c>
      <c r="B8" s="10" t="s">
        <v>26</v>
      </c>
      <c r="C8" s="10" t="str">
        <f>_xlfn.DISPIMG("ID_DC742062999340BCB788F63E29CCF583",1)</f>
        <v>=DISPIMG("ID_DC742062999340BCB788F63E29CCF583",1)</v>
      </c>
      <c r="D8" s="11" t="s">
        <v>34</v>
      </c>
      <c r="E8" s="11" t="s">
        <v>28</v>
      </c>
      <c r="F8" s="10">
        <v>40</v>
      </c>
      <c r="G8" s="10"/>
      <c r="H8" s="12"/>
    </row>
    <row r="9" s="1" customFormat="1" ht="100" customHeight="1" spans="1:8">
      <c r="A9" s="10">
        <v>7</v>
      </c>
      <c r="B9" s="10" t="s">
        <v>29</v>
      </c>
      <c r="C9" s="10" t="str">
        <f>_xlfn.DISPIMG("ID_4939F074D9FC41E49A8E09D61D1CA24C",1)</f>
        <v>=DISPIMG("ID_4939F074D9FC41E49A8E09D61D1CA24C",1)</v>
      </c>
      <c r="D9" s="11" t="s">
        <v>30</v>
      </c>
      <c r="E9" s="11" t="s">
        <v>31</v>
      </c>
      <c r="F9" s="10">
        <v>254</v>
      </c>
      <c r="G9" s="10"/>
      <c r="H9" s="12"/>
    </row>
    <row r="10" s="1" customFormat="1" ht="35" customHeight="1" spans="1:9">
      <c r="A10" s="14" t="s">
        <v>32</v>
      </c>
      <c r="B10" s="15"/>
      <c r="C10" s="15"/>
      <c r="D10" s="15"/>
      <c r="E10" s="15"/>
      <c r="F10" s="15"/>
      <c r="G10" s="16"/>
      <c r="H10" s="17">
        <f>SUM(H3:H9)</f>
        <v>0</v>
      </c>
      <c r="I10" s="18"/>
    </row>
  </sheetData>
  <mergeCells count="2">
    <mergeCell ref="A1:H1"/>
    <mergeCell ref="A10:G10"/>
  </mergeCells>
  <pageMargins left="0.739583333333333" right="0.739583333333333" top="0.739583333333333" bottom="0.739583333333333" header="0.5" footer="0.5"/>
  <pageSetup paperSize="9" scale="88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A博</vt:lpstr>
      <vt:lpstr>B博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微信用户</cp:lastModifiedBy>
  <dcterms:created xsi:type="dcterms:W3CDTF">2022-08-22T08:46:00Z</dcterms:created>
  <dcterms:modified xsi:type="dcterms:W3CDTF">2025-08-20T09:48:06Z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80A2616E6FDA4262A07FE4C064F0A786_13</vt:lpwstr>
  </property>
  <property fmtid="{D5CDD505-2E9C-101B-9397-08002B2CF9AE}" pid="3" name="KSOProductBuildVer">
    <vt:lpwstr>2052-12.1.0.22529</vt:lpwstr>
  </property>
</Properties>
</file>