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请购单" sheetId="1" r:id="rId1"/>
    <sheet name="Sheet2" sheetId="2" r:id="rId2"/>
  </sheets>
  <definedNames>
    <definedName name="_xlnm.Print_Titles" localSheetId="0">请购单!$1:$3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<sst xmlns="http://schemas.openxmlformats.org/spreadsheetml/2006/main" count="163" uniqueCount="77">
  <si>
    <t>江北区疾病预防控制中心微生物检验试剂、耗材网上询价采购明细</t>
  </si>
  <si>
    <t>材料</t>
  </si>
  <si>
    <t>单位</t>
  </si>
  <si>
    <t>数量</t>
  </si>
  <si>
    <t>预算   单价（元）</t>
  </si>
  <si>
    <t>预算 总价（元）</t>
  </si>
  <si>
    <t>备注</t>
  </si>
  <si>
    <t>编号</t>
  </si>
  <si>
    <t>类别</t>
  </si>
  <si>
    <t>名称</t>
  </si>
  <si>
    <t>规格</t>
  </si>
  <si>
    <t>微生物</t>
  </si>
  <si>
    <t>脑炎脑膜炎症候群核酸检测试剂盒（荧光PCR法）</t>
  </si>
  <si>
    <t>12T/盒</t>
  </si>
  <si>
    <t>盒</t>
  </si>
  <si>
    <t>1.适用机型：开放型平台，可适用于各种多通道校正的全自动荧光PCR检测仪。
★2.适用范围：适用于定性检测从血液、脑脊液等临床样本及其培养物中提取的人巨细胞病毒、单纯疱疹病毒、水痘- 带状疱疹病毒、乙型脑炎病毒、肠道病毒、腮腺炎病毒、流感嗜血杆菌、肺炎链球菌、脑膜炎奈瑟菌、A 族链球菌、金黄色葡萄球菌、单增李斯特菌、B 族链球菌等脑炎脑膜炎症候群核酸。
3.检测技术：多重实时荧光PCR技术。
4.检测性能：灵敏度最低500copies/mL，与其他病原菌均无交叉反应。
★5.检测时间：可提供可拆卸的96孔板0.1ml或0.2ml包装。每个反应孔核酸体积≤5μL，终体积≤25μL，核酸上样孔数≤4孔，同品牌多个不同试剂可使用同一扩增程序上机使用，反应理论时间≤38min，反应时长≤70min。 （提供说明书和反应完成截图证明）。
6.荧光PCR反应程序：a）逆转录50℃，10min；b）预变性95℃，30sec；c）退火/延伸/检测荧光95℃，5sec及60℃，30 sec，循环45次。（提供说明书证明）
7.质量控制：含有1管阴性对照及1管阳性对照，便于结果判定。
★8.检测技术：同一品牌可提供≥2种技术平台的多病原核酸检测产品，至少包含多重荧光PCR技术平台和超多重实时荧光PCR熔解曲线技术平台。其中，熔解曲线技术平台可实现熔解阶段升温速率≥0.16℃/s，一次性完成12种基因型的定性检测。（提供说明书为证）。
9.试剂同品牌厂家可免费提供qPCR分析软件进行多病原核酸检测结果判读，一键即可完成多种病原体的结果判读，判读的试剂盒种类应覆盖≥500种常见病原微生物的核酸检测试剂盒。（提供多病原核酸判读结果截图为证）                                                                     10.根据工作需求至少配置2种不同品牌试剂。</t>
  </si>
  <si>
    <t>腹泻症候群多重荧光PCR试剂盒（荧光PCR法）</t>
  </si>
  <si>
    <t>1.适用机型：开放型平台，可适用于各种多通道校正的全自动荧光PCR检测仪。
★2.适用范围：适用于定性检测从粪便、肛拭子、呕吐物及培养物中提取的诺如病毒、轮状病毒、札如病毒、肠道腺病毒、星状病毒、阪崎克罗诺杆菌、志贺氏菌、小肠结肠炎耶尔森氏菌、河弧菌、空肠弯曲菌、结肠弯曲菌、霍乱弧菌、副溶血性弧菌、嗜水气单胞菌、沙门菌、类志贺邻单胞菌、艰难梭菌、致泻大肠埃希氏菌等腹泻病原体核酸。
3.检测技术：多重实时荧光PCR技术。
4.检测性能：灵敏度最低500copies/mL，与其他病原菌均无交叉反应。
★5.检测时间：可提供可拆卸的96孔板0.1ml或0.2ml包装。每个反应孔核酸体积≤5μL，终体积≤25μL，核酸上样孔数≤8孔，同品牌多个不同试剂可使用同一扩增程序上机使用，反应理论时间≤38min，反应时长≤70min。 （提供说明书和反应完成截图证明）。
6.荧光PCR反应程序：a）逆转录50℃，10min；b）预变性95℃，30sec；c）退火/延伸/检测荧光95℃，5sec及60℃，30 sec，循环45次。（提供说明书证明）。
7.质量控制：含有1管阴性对照及1管阳性对照，便于结果判定。
★8.检测技术：同一品牌可提供≥2种技术平台的多病原核酸检测产品，至少包含多重荧光PCR技术平台和超多重实时荧光PCR熔解曲线技术平台。其中，熔解曲线技术平台可实现熔解阶段升温速率≥0.16℃/s，一次性完成12种基因型的定性检测。（提供说明书为证）。
9.试剂同品牌厂家可免费提供qPCR分析软件进行多病原核酸检测结果判读，一键即可完成多种病原体的结果判读，判读的试剂盒种类应覆盖≥500种常见病原微生物的核酸检测试剂盒。（提供多病原核酸判读结果截图为证）。                                                                         10.根据工作需求至少配置2种不同品牌试剂。</t>
  </si>
  <si>
    <t>呼吸道多病原体预混核酸检测试剂盒（荧光PCR法）</t>
  </si>
  <si>
    <t>1.适用机型：开放型平台，可适用于各种多通道校正的全自动荧光PCR检测仪。
★2.适用范围：适用于定性检测从咽拭子、痰液、培养物等样本中提取的甲型流感病毒、腺病毒、呼吸道合胞病毒、乙型流感病毒、副流感病 毒、人偏肺病毒、人鼻病毒、冠状病毒、人博卡病毒、肠道病毒、流感嗜血杆菌、肺炎链球菌、新型冠状病毒（ORF1ab 基因、N 基因）、 百日咳杆菌、A 族链球菌、肺炎支原体、军团菌、肺炎衣原体、鹦鹉热衣原体、曲霉菌属、隐球菌、肺炎克雷伯菌的核酸。
3.检测技术：多重实时荧光PCR技术。
4.检测性能：灵敏度最低500copies/mL，与其他病原菌均无交叉反应。
★5.检测时间：可提供可拆卸的96孔板0.1ml或0.2ml包装。每个反应孔核酸体积≤5μL，终体积≤25μL，核酸上样孔数≤8孔，同品牌多个不同试剂可使用同一扩增程序上机使用，反应理论时间≤38min，反应时长≤70min。 （提供说明书和反应完成截图证明）
6.荧光PCR反应程序：a）逆转录50℃，10min；b）预变性95℃，30sec；c）退火/延伸/检测荧光95℃，5sec及60℃，30 sec，循环45次。（提供说明书证明）
7.质量控制：含有1管阴性对照及1管阳性对照，便于结果判定。
★8.检测技术：同一品牌可提供≥2种技术平台的多病原核酸检测产品，至少包含多重荧光PCR技术平台和超多重实时荧光PCR熔解曲线技术平台。其中，熔解曲线技术平台可实现熔解阶段升温速率≥0.16℃/s，一次性完成12种基因型的定性检测。（提供说明书为证）
9.试剂同品牌厂家可免费提供qPCR分析软件进行多病原核酸检测结果判读，一键即可完成多种病原体的结果判读，判读的试剂盒种类应覆盖≥500种常见病原微生物的核酸检测试剂盒。（提供多病原核酸判读结果截图为证）
★10.生产厂家核酸实时荧光PCR检测试剂类至少取得10个及以上的国家食药监颁发的三类医疗器械注册证。                                                                                       10.根据工作需求至少配置2种不同品牌试剂。</t>
  </si>
  <si>
    <t>汉坦病毒预混核酸检测试剂盒（荧光PCR法）</t>
  </si>
  <si>
    <t>25反应/盒</t>
  </si>
  <si>
    <t>安第斯病毒预混核酸检测试剂盒（荧光PCR法）</t>
  </si>
  <si>
    <t>登革病毒核酸检测试剂盒（荧光PCR法）</t>
  </si>
  <si>
    <t>50T/盒</t>
  </si>
  <si>
    <t>根据工作需求至少配置2种不同品牌试剂。</t>
  </si>
  <si>
    <t>登革病毒和基孔肯雅病毒预混核酸检测试剂盒    （荧光PCR法）</t>
  </si>
  <si>
    <t>登革病毒1型、2型、3型和4型分型预混            核酸检测试剂盒（荧光PCR法）</t>
  </si>
  <si>
    <t>25T/盒</t>
  </si>
  <si>
    <t>核酸提取或纯化试剂病毒核酸快速提取试剂盒          （磁珠法）</t>
  </si>
  <si>
    <t>48测试/盒（3*16测试/板）</t>
  </si>
  <si>
    <t>须江苏硕世的配套试剂盒</t>
  </si>
  <si>
    <t>新型冠状病毒2019-nCov核酸检测试剂盒</t>
  </si>
  <si>
    <t>50反应/盒</t>
  </si>
  <si>
    <t>一次性使用病毒采样管（非灭活）</t>
  </si>
  <si>
    <t>3ml              50人份/盒</t>
  </si>
  <si>
    <t>2ml细胞冻存管 外旋（白色盖 透明管）</t>
  </si>
  <si>
    <t>50个/包</t>
  </si>
  <si>
    <t>包</t>
  </si>
  <si>
    <t>移液枪架子（L型）</t>
  </si>
  <si>
    <t>—</t>
  </si>
  <si>
    <t>个</t>
  </si>
  <si>
    <t>BCL卡</t>
  </si>
  <si>
    <t>20测试/盒</t>
  </si>
  <si>
    <t>城市污水新型冠状病毒（N 、ORF1ab 基因）、辣椒轻斑驳病毒三重核酸定量检测全预混试剂盒（荧光 PCR 法）</t>
  </si>
  <si>
    <t>1.使用实时荧光PCR法，对城市污水检测7种病原体进行定量检测（含标准品），包含：甲流、乙流、猴痘、诺如（GI、GII型）病毒和产毒霍乱弧菌、伤寒沙门氏菌。
2.使用实时荧光PCR法，适用于城市污水样本及富集样本中新型冠状病毒（N、ORF1ab基因 ）和辣椒轻斑驳病毒（PMMoV）的定量检测，对城市污水的采样、富集、提取和检测进行全流程监控。
3.保存条件及有效期：-20±5℃冷冻保存，试剂有效期12个月。
4.试剂包装规格：25T、50T/盒。
5.试剂盒组份：采用一管全预混液技术，一管同时检测污水7种病原体和新型冠状病毒（N、ORF1ab基因 ）和辣椒轻斑驳病毒（PMMoV），包含RT-PCR反应液、阴性对照、阳性对照、标准品、标准品稀释液、说明书。
6.反应体系配置操作：操作简便，无需配制试剂，模板5μL。总反应体系25µL。
7.质量控制：含有阳性对照和阴性对照试剂内部质控设置，可直接使用，无需参与核酸提取，便于结果判定。标准品可做6个梯度，标准曲线能满足E 在 90％~110％范围内且 R2≥0.99。
8.最低检出限：不低于200 copies/mL。
9.试剂盒线性范围为2.0E+02～1.0E+09 copies/mL
10.检测精密度：CV%≤5%。</t>
  </si>
  <si>
    <t>甲型流感病毒（H1N1、H3N2 型）双重核酸定量检测试剂盒（荧光PCR法）</t>
  </si>
  <si>
    <t>乙型流感病毒（Victoria、Yamagata）双重核酸定量检测试剂盒（荧光PCR法）</t>
  </si>
  <si>
    <t>诺如病毒（GI、GII 型）双重核酸定量检测试剂盒（荧光PCR法）</t>
  </si>
  <si>
    <t>禽流感病毒(H5、H7、H9、通用型)四重核酸检测试剂盒 （荧光PCR法）</t>
  </si>
  <si>
    <t xml:space="preserve">城市污水监测7种病原体核酸定量检测全预混试剂盒        （荧光PCR法）  </t>
  </si>
  <si>
    <t>流感病毒（甲乙型）双重（带内参）核酸检测全预混试剂盒（荧光PCR法）</t>
  </si>
  <si>
    <t>霍乱弧菌CTXAB核酸定量检测试剂盒（荧光PCR法）</t>
  </si>
  <si>
    <t>伤寒沙门氏菌核酸定量检测试剂盒（荧光PCR法）</t>
  </si>
  <si>
    <t>猴痘病毒核酸检测试剂盒（荧光PCR法）</t>
  </si>
  <si>
    <t>1</t>
  </si>
  <si>
    <t>废水核酸富集试剂盒（磁珠法）</t>
  </si>
  <si>
    <t>16T/盒</t>
  </si>
  <si>
    <t>核酸提取试剂盒</t>
  </si>
  <si>
    <t>5ml圆底试管</t>
  </si>
  <si>
    <t>125支/包</t>
  </si>
  <si>
    <t>FACS清洗液</t>
  </si>
  <si>
    <t>5L/桶</t>
  </si>
  <si>
    <t>桶</t>
  </si>
  <si>
    <t>质控微球</t>
  </si>
  <si>
    <t>15mL/瓶</t>
  </si>
  <si>
    <t>瓶</t>
  </si>
  <si>
    <t>人类免疫缺陷病毒核酸(HIV-1RNA)系列血清标准物质</t>
  </si>
  <si>
    <t>1ml/支  2000IU/ml</t>
  </si>
  <si>
    <t>支</t>
  </si>
  <si>
    <t>1ml/支25000IU/ml</t>
  </si>
  <si>
    <t>疟原虫快检试剂（胶体金）</t>
  </si>
  <si>
    <t>20人份/盒</t>
  </si>
  <si>
    <t>疟原虫核酸检测试剂盒</t>
  </si>
  <si>
    <t>埃博拉核酸检测试剂盒</t>
  </si>
  <si>
    <t>合计</t>
  </si>
  <si>
    <t>备注：有效期：中标后所供货物在送达采购人指定地点时，其剩余有效期均须不低于该产品标注总有效期的3/4。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</si>
</sst>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2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79375</xdr:rowOff>
    </xdr:to>
    <xdr:sp>
      <xdr:nvSpPr>
        <xdr:cNvPr id="3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12700</xdr:rowOff>
    </xdr:to>
    <xdr:sp>
      <xdr:nvSpPr>
        <xdr:cNvPr id="4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5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6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7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8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12700</xdr:rowOff>
    </xdr:to>
    <xdr:sp>
      <xdr:nvSpPr>
        <xdr:cNvPr id="9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12700</xdr:rowOff>
    </xdr:to>
    <xdr:sp>
      <xdr:nvSpPr>
        <xdr:cNvPr id="10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12700</xdr:rowOff>
    </xdr:to>
    <xdr:sp>
      <xdr:nvSpPr>
        <xdr:cNvPr id="11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12700</xdr:rowOff>
    </xdr:to>
    <xdr:sp>
      <xdr:nvSpPr>
        <xdr:cNvPr id="12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79375</xdr:rowOff>
    </xdr:to>
    <xdr:sp>
      <xdr:nvSpPr>
        <xdr:cNvPr id="13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79375</xdr:rowOff>
    </xdr:to>
    <xdr:sp>
      <xdr:nvSpPr>
        <xdr:cNvPr id="14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79375</xdr:rowOff>
    </xdr:to>
    <xdr:sp>
      <xdr:nvSpPr>
        <xdr:cNvPr id="15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79375</xdr:rowOff>
    </xdr:to>
    <xdr:sp>
      <xdr:nvSpPr>
        <xdr:cNvPr id="16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12700</xdr:rowOff>
    </xdr:to>
    <xdr:sp>
      <xdr:nvSpPr>
        <xdr:cNvPr id="17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12700</xdr:rowOff>
    </xdr:to>
    <xdr:sp>
      <xdr:nvSpPr>
        <xdr:cNvPr id="18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12700</xdr:rowOff>
    </xdr:to>
    <xdr:sp>
      <xdr:nvSpPr>
        <xdr:cNvPr id="19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12700</xdr:rowOff>
    </xdr:to>
    <xdr:sp>
      <xdr:nvSpPr>
        <xdr:cNvPr id="20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21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22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23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24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25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26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27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28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24130</xdr:rowOff>
    </xdr:to>
    <xdr:sp>
      <xdr:nvSpPr>
        <xdr:cNvPr id="29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16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24130</xdr:rowOff>
    </xdr:to>
    <xdr:sp>
      <xdr:nvSpPr>
        <xdr:cNvPr id="30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16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24130</xdr:rowOff>
    </xdr:to>
    <xdr:sp>
      <xdr:nvSpPr>
        <xdr:cNvPr id="31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16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24130</xdr:rowOff>
    </xdr:to>
    <xdr:sp>
      <xdr:nvSpPr>
        <xdr:cNvPr id="32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16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33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79375</xdr:rowOff>
    </xdr:to>
    <xdr:sp>
      <xdr:nvSpPr>
        <xdr:cNvPr id="34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12700</xdr:rowOff>
    </xdr:to>
    <xdr:sp>
      <xdr:nvSpPr>
        <xdr:cNvPr id="35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36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37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38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39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12700</xdr:rowOff>
    </xdr:to>
    <xdr:sp>
      <xdr:nvSpPr>
        <xdr:cNvPr id="40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12700</xdr:rowOff>
    </xdr:to>
    <xdr:sp>
      <xdr:nvSpPr>
        <xdr:cNvPr id="41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12700</xdr:rowOff>
    </xdr:to>
    <xdr:sp>
      <xdr:nvSpPr>
        <xdr:cNvPr id="42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12700</xdr:rowOff>
    </xdr:to>
    <xdr:sp>
      <xdr:nvSpPr>
        <xdr:cNvPr id="43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79375</xdr:rowOff>
    </xdr:to>
    <xdr:sp>
      <xdr:nvSpPr>
        <xdr:cNvPr id="44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79375</xdr:rowOff>
    </xdr:to>
    <xdr:sp>
      <xdr:nvSpPr>
        <xdr:cNvPr id="45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79375</xdr:rowOff>
    </xdr:to>
    <xdr:sp>
      <xdr:nvSpPr>
        <xdr:cNvPr id="46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79375</xdr:rowOff>
    </xdr:to>
    <xdr:sp>
      <xdr:nvSpPr>
        <xdr:cNvPr id="47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71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12700</xdr:rowOff>
    </xdr:to>
    <xdr:sp>
      <xdr:nvSpPr>
        <xdr:cNvPr id="48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12700</xdr:rowOff>
    </xdr:to>
    <xdr:sp>
      <xdr:nvSpPr>
        <xdr:cNvPr id="49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12700</xdr:rowOff>
    </xdr:to>
    <xdr:sp>
      <xdr:nvSpPr>
        <xdr:cNvPr id="50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12700</xdr:rowOff>
    </xdr:to>
    <xdr:sp>
      <xdr:nvSpPr>
        <xdr:cNvPr id="51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52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53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54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55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56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57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58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31750</xdr:rowOff>
    </xdr:to>
    <xdr:sp>
      <xdr:nvSpPr>
        <xdr:cNvPr id="59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24130</xdr:rowOff>
    </xdr:to>
    <xdr:sp>
      <xdr:nvSpPr>
        <xdr:cNvPr id="60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16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24130</xdr:rowOff>
    </xdr:to>
    <xdr:sp>
      <xdr:nvSpPr>
        <xdr:cNvPr id="61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16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24130</xdr:rowOff>
    </xdr:to>
    <xdr:sp>
      <xdr:nvSpPr>
        <xdr:cNvPr id="62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162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24130</xdr:rowOff>
    </xdr:to>
    <xdr:sp>
      <xdr:nvSpPr>
        <xdr:cNvPr id="63" name="AutoShape 1" descr="d:\Documents\Tencent Files\1716187881\Image\C2C\0J}IJ`$79Q2R$1)IY@`M1.png"/>
        <xdr:cNvSpPr>
          <a:spLocks noChangeAspect="1"/>
        </xdr:cNvSpPr>
      </xdr:nvSpPr>
      <xdr:spPr>
        <a:xfrm>
          <a:off x="1138555" y="20713700"/>
          <a:ext cx="304800" cy="31623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tabSelected="1" topLeftCell="A18" workbookViewId="0">
      <selection activeCell="I37" sqref="I37"/>
    </sheetView>
  </sheetViews>
  <sheetFormatPr defaultColWidth="9" defaultRowHeight="13.5"/>
  <cols>
    <col min="1" max="1" width="6.44166666666667" style="1" customWidth="1"/>
    <col min="2" max="2" width="8.5" style="2" customWidth="1"/>
    <col min="3" max="3" width="39" style="2" customWidth="1"/>
    <col min="4" max="4" width="12.5" style="2" customWidth="1"/>
    <col min="5" max="5" width="7.625" style="2" customWidth="1"/>
    <col min="6" max="6" width="6.5" style="2" customWidth="1"/>
    <col min="7" max="7" width="10.125" style="2" customWidth="1"/>
    <col min="8" max="8" width="7.875" style="2" customWidth="1"/>
    <col min="9" max="9" width="74.375" style="2" customWidth="1"/>
    <col min="10" max="16384" width="9" style="2"/>
  </cols>
  <sheetData>
    <row r="1" ht="3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6" customHeight="1" spans="1:9">
      <c r="A2" s="4" t="s">
        <v>1</v>
      </c>
      <c r="B2" s="4"/>
      <c r="C2" s="4"/>
      <c r="D2" s="4"/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</row>
    <row r="3" ht="31" customHeight="1" spans="1:9">
      <c r="A3" s="5" t="s">
        <v>7</v>
      </c>
      <c r="B3" s="4" t="s">
        <v>8</v>
      </c>
      <c r="C3" s="4" t="s">
        <v>9</v>
      </c>
      <c r="D3" s="4" t="s">
        <v>10</v>
      </c>
      <c r="E3" s="4"/>
      <c r="F3" s="4"/>
      <c r="G3" s="4"/>
      <c r="H3" s="4"/>
      <c r="I3" s="4"/>
    </row>
    <row r="4" customFormat="1" ht="250" customHeight="1" spans="1:9">
      <c r="A4" s="6">
        <v>1</v>
      </c>
      <c r="B4" s="7" t="s">
        <v>11</v>
      </c>
      <c r="C4" s="8" t="s">
        <v>12</v>
      </c>
      <c r="D4" s="9" t="s">
        <v>13</v>
      </c>
      <c r="E4" s="10" t="s">
        <v>14</v>
      </c>
      <c r="F4" s="9">
        <v>5</v>
      </c>
      <c r="G4" s="11">
        <v>1900</v>
      </c>
      <c r="H4" s="6">
        <f>F4*G4</f>
        <v>9500</v>
      </c>
      <c r="I4" s="12" t="s">
        <v>15</v>
      </c>
    </row>
    <row r="5" customFormat="1" ht="252" customHeight="1" spans="1:9">
      <c r="A5" s="6">
        <v>2</v>
      </c>
      <c r="B5" s="7" t="s">
        <v>11</v>
      </c>
      <c r="C5" s="8" t="s">
        <v>16</v>
      </c>
      <c r="D5" s="9" t="s">
        <v>13</v>
      </c>
      <c r="E5" s="10" t="s">
        <v>14</v>
      </c>
      <c r="F5" s="9">
        <v>15</v>
      </c>
      <c r="G5" s="11">
        <v>2600</v>
      </c>
      <c r="H5" s="6">
        <f>F5*G5</f>
        <v>39000</v>
      </c>
      <c r="I5" s="12" t="s">
        <v>17</v>
      </c>
    </row>
    <row r="6" customFormat="1" ht="270" customHeight="1" spans="1:9">
      <c r="A6" s="6">
        <v>3</v>
      </c>
      <c r="B6" s="7" t="s">
        <v>11</v>
      </c>
      <c r="C6" s="13" t="s">
        <v>18</v>
      </c>
      <c r="D6" s="7" t="s">
        <v>13</v>
      </c>
      <c r="E6" s="7" t="s">
        <v>14</v>
      </c>
      <c r="F6" s="7">
        <v>40</v>
      </c>
      <c r="G6" s="7">
        <v>2600</v>
      </c>
      <c r="H6" s="6">
        <f>F6*G6</f>
        <v>104000</v>
      </c>
      <c r="I6" s="12" t="s">
        <v>19</v>
      </c>
    </row>
    <row r="7" customFormat="1" ht="21" customHeight="1" spans="1:9">
      <c r="A7" s="6">
        <v>4</v>
      </c>
      <c r="B7" s="7" t="s">
        <v>11</v>
      </c>
      <c r="C7" s="7" t="s">
        <v>20</v>
      </c>
      <c r="D7" s="7" t="s">
        <v>21</v>
      </c>
      <c r="E7" s="14" t="s">
        <v>14</v>
      </c>
      <c r="F7" s="7">
        <v>1</v>
      </c>
      <c r="G7" s="7">
        <v>625</v>
      </c>
      <c r="H7" s="6">
        <f>F7*G7</f>
        <v>625</v>
      </c>
      <c r="I7" s="6"/>
    </row>
    <row r="8" customFormat="1" ht="24" customHeight="1" spans="1:9">
      <c r="A8" s="6">
        <v>5</v>
      </c>
      <c r="B8" s="7" t="s">
        <v>11</v>
      </c>
      <c r="C8" s="7" t="s">
        <v>22</v>
      </c>
      <c r="D8" s="7" t="s">
        <v>21</v>
      </c>
      <c r="E8" s="14" t="s">
        <v>14</v>
      </c>
      <c r="F8" s="7">
        <v>1</v>
      </c>
      <c r="G8" s="7">
        <v>625</v>
      </c>
      <c r="H8" s="6">
        <f>F8*G8</f>
        <v>625</v>
      </c>
      <c r="I8" s="6"/>
    </row>
    <row r="9" customFormat="1" ht="20" customHeight="1" spans="1:9">
      <c r="A9" s="6">
        <v>6</v>
      </c>
      <c r="B9" s="7" t="s">
        <v>11</v>
      </c>
      <c r="C9" s="7" t="s">
        <v>23</v>
      </c>
      <c r="D9" s="7" t="s">
        <v>24</v>
      </c>
      <c r="E9" s="7" t="s">
        <v>14</v>
      </c>
      <c r="F9" s="7">
        <v>4</v>
      </c>
      <c r="G9" s="7">
        <v>750</v>
      </c>
      <c r="H9" s="6">
        <f t="shared" ref="H9:H20" si="0">F9*G9</f>
        <v>3000</v>
      </c>
      <c r="I9" s="12" t="s">
        <v>25</v>
      </c>
    </row>
    <row r="10" customFormat="1" ht="18" customHeight="1" spans="1:9">
      <c r="A10" s="6">
        <v>7</v>
      </c>
      <c r="B10" s="7" t="s">
        <v>11</v>
      </c>
      <c r="C10" s="7" t="s">
        <v>23</v>
      </c>
      <c r="D10" s="7" t="s">
        <v>24</v>
      </c>
      <c r="E10" s="7" t="s">
        <v>14</v>
      </c>
      <c r="F10" s="7">
        <v>8</v>
      </c>
      <c r="G10" s="7">
        <v>750</v>
      </c>
      <c r="H10" s="6">
        <f t="shared" si="0"/>
        <v>6000</v>
      </c>
      <c r="I10" s="12" t="s">
        <v>25</v>
      </c>
    </row>
    <row r="11" customFormat="1" ht="24" customHeight="1" spans="1:9">
      <c r="A11" s="6">
        <v>8</v>
      </c>
      <c r="B11" s="7" t="s">
        <v>11</v>
      </c>
      <c r="C11" s="6" t="s">
        <v>26</v>
      </c>
      <c r="D11" s="7" t="s">
        <v>24</v>
      </c>
      <c r="E11" s="7" t="s">
        <v>14</v>
      </c>
      <c r="F11" s="7">
        <v>4</v>
      </c>
      <c r="G11" s="7">
        <v>1500</v>
      </c>
      <c r="H11" s="6">
        <f t="shared" si="0"/>
        <v>6000</v>
      </c>
      <c r="I11" s="12" t="s">
        <v>25</v>
      </c>
    </row>
    <row r="12" customFormat="1" ht="29" customHeight="1" spans="1:9">
      <c r="A12" s="6">
        <v>9</v>
      </c>
      <c r="B12" s="7" t="s">
        <v>11</v>
      </c>
      <c r="C12" s="6" t="s">
        <v>27</v>
      </c>
      <c r="D12" s="7" t="s">
        <v>28</v>
      </c>
      <c r="E12" s="7" t="s">
        <v>14</v>
      </c>
      <c r="F12" s="7">
        <v>4</v>
      </c>
      <c r="G12" s="7">
        <v>1500</v>
      </c>
      <c r="H12" s="6">
        <f t="shared" si="0"/>
        <v>6000</v>
      </c>
      <c r="I12" s="12" t="s">
        <v>25</v>
      </c>
    </row>
    <row r="13" customFormat="1" ht="39" customHeight="1" spans="1:9">
      <c r="A13" s="6">
        <v>10</v>
      </c>
      <c r="B13" s="7" t="s">
        <v>11</v>
      </c>
      <c r="C13" s="6" t="s">
        <v>29</v>
      </c>
      <c r="D13" s="6" t="s">
        <v>30</v>
      </c>
      <c r="E13" s="7" t="s">
        <v>14</v>
      </c>
      <c r="F13" s="7">
        <v>40</v>
      </c>
      <c r="G13" s="7">
        <v>96</v>
      </c>
      <c r="H13" s="6">
        <f t="shared" si="0"/>
        <v>3840</v>
      </c>
      <c r="I13" s="12" t="s">
        <v>31</v>
      </c>
    </row>
    <row r="14" customFormat="1" ht="21" customHeight="1" spans="1:9">
      <c r="A14" s="6">
        <v>11</v>
      </c>
      <c r="B14" s="7" t="s">
        <v>11</v>
      </c>
      <c r="C14" s="7" t="s">
        <v>32</v>
      </c>
      <c r="D14" s="7" t="s">
        <v>33</v>
      </c>
      <c r="E14" s="7" t="s">
        <v>14</v>
      </c>
      <c r="F14" s="7">
        <v>6</v>
      </c>
      <c r="G14" s="7">
        <v>180</v>
      </c>
      <c r="H14" s="6">
        <f t="shared" si="0"/>
        <v>1080</v>
      </c>
      <c r="I14" s="6"/>
    </row>
    <row r="15" customFormat="1" ht="27" customHeight="1" spans="1:9">
      <c r="A15" s="6">
        <v>12</v>
      </c>
      <c r="B15" s="7" t="s">
        <v>11</v>
      </c>
      <c r="C15" s="7" t="s">
        <v>34</v>
      </c>
      <c r="D15" s="6" t="s">
        <v>35</v>
      </c>
      <c r="E15" s="7" t="s">
        <v>14</v>
      </c>
      <c r="F15" s="7">
        <v>20</v>
      </c>
      <c r="G15" s="7">
        <v>80</v>
      </c>
      <c r="H15" s="6">
        <f t="shared" si="0"/>
        <v>1600</v>
      </c>
      <c r="I15" s="6"/>
    </row>
    <row r="16" customFormat="1" ht="21" customHeight="1" spans="1:9">
      <c r="A16" s="6">
        <v>13</v>
      </c>
      <c r="B16" s="7" t="s">
        <v>11</v>
      </c>
      <c r="C16" s="7" t="s">
        <v>36</v>
      </c>
      <c r="D16" s="7" t="s">
        <v>37</v>
      </c>
      <c r="E16" s="7" t="s">
        <v>38</v>
      </c>
      <c r="F16" s="7">
        <v>30</v>
      </c>
      <c r="G16" s="7">
        <v>60</v>
      </c>
      <c r="H16" s="6">
        <f t="shared" si="0"/>
        <v>1800</v>
      </c>
      <c r="I16" s="6"/>
    </row>
    <row r="17" customFormat="1" ht="21" customHeight="1" spans="1:9">
      <c r="A17" s="6">
        <v>14</v>
      </c>
      <c r="B17" s="7" t="s">
        <v>11</v>
      </c>
      <c r="C17" s="10" t="s">
        <v>39</v>
      </c>
      <c r="D17" s="10" t="s">
        <v>40</v>
      </c>
      <c r="E17" s="10" t="s">
        <v>41</v>
      </c>
      <c r="F17" s="7">
        <v>5</v>
      </c>
      <c r="G17" s="7">
        <v>150</v>
      </c>
      <c r="H17" s="6">
        <f t="shared" si="0"/>
        <v>750</v>
      </c>
      <c r="I17" s="6"/>
    </row>
    <row r="18" customFormat="1" ht="22" customHeight="1" spans="1:9">
      <c r="A18" s="6">
        <v>15</v>
      </c>
      <c r="B18" s="7" t="s">
        <v>11</v>
      </c>
      <c r="C18" s="10" t="s">
        <v>42</v>
      </c>
      <c r="D18" s="10" t="s">
        <v>43</v>
      </c>
      <c r="E18" s="10" t="s">
        <v>14</v>
      </c>
      <c r="F18" s="7">
        <v>1</v>
      </c>
      <c r="G18" s="7">
        <v>1900</v>
      </c>
      <c r="H18" s="6">
        <f t="shared" si="0"/>
        <v>1900</v>
      </c>
      <c r="I18" s="6"/>
    </row>
    <row r="19" customFormat="1" ht="41" customHeight="1" spans="1:9">
      <c r="A19" s="6">
        <v>16</v>
      </c>
      <c r="B19" s="7" t="s">
        <v>11</v>
      </c>
      <c r="C19" s="6" t="s">
        <v>44</v>
      </c>
      <c r="D19" s="7" t="s">
        <v>24</v>
      </c>
      <c r="E19" s="7" t="s">
        <v>14</v>
      </c>
      <c r="F19" s="7">
        <v>7</v>
      </c>
      <c r="G19" s="7">
        <v>2500</v>
      </c>
      <c r="H19" s="6">
        <f t="shared" ref="H19:H44" si="1">F19*G19</f>
        <v>17500</v>
      </c>
      <c r="I19" s="15" t="s">
        <v>45</v>
      </c>
    </row>
    <row r="20" customFormat="1" ht="25" customHeight="1" spans="1:9">
      <c r="A20" s="6">
        <v>17</v>
      </c>
      <c r="B20" s="7" t="s">
        <v>11</v>
      </c>
      <c r="C20" s="6" t="s">
        <v>46</v>
      </c>
      <c r="D20" s="7" t="s">
        <v>24</v>
      </c>
      <c r="E20" s="7" t="s">
        <v>14</v>
      </c>
      <c r="F20" s="7">
        <v>2</v>
      </c>
      <c r="G20" s="7">
        <v>1700</v>
      </c>
      <c r="H20" s="6">
        <f t="shared" si="1"/>
        <v>3400</v>
      </c>
      <c r="I20" s="16"/>
    </row>
    <row r="21" customFormat="1" ht="26" customHeight="1" spans="1:9">
      <c r="A21" s="6">
        <v>18</v>
      </c>
      <c r="B21" s="7" t="s">
        <v>11</v>
      </c>
      <c r="C21" s="6" t="s">
        <v>47</v>
      </c>
      <c r="D21" s="7" t="s">
        <v>24</v>
      </c>
      <c r="E21" s="7" t="s">
        <v>14</v>
      </c>
      <c r="F21" s="7">
        <v>2</v>
      </c>
      <c r="G21" s="7">
        <v>1700</v>
      </c>
      <c r="H21" s="6">
        <f t="shared" si="1"/>
        <v>3400</v>
      </c>
      <c r="I21" s="16"/>
    </row>
    <row r="22" customFormat="1" ht="34" customHeight="1" spans="1:9">
      <c r="A22" s="6">
        <v>19</v>
      </c>
      <c r="B22" s="7" t="s">
        <v>11</v>
      </c>
      <c r="C22" s="6" t="s">
        <v>48</v>
      </c>
      <c r="D22" s="7" t="s">
        <v>24</v>
      </c>
      <c r="E22" s="7" t="s">
        <v>14</v>
      </c>
      <c r="F22" s="7">
        <v>2</v>
      </c>
      <c r="G22" s="7">
        <v>1700</v>
      </c>
      <c r="H22" s="6">
        <f t="shared" si="1"/>
        <v>3400</v>
      </c>
      <c r="I22" s="16"/>
    </row>
    <row r="23" customFormat="1" ht="24" customHeight="1" spans="1:9">
      <c r="A23" s="6">
        <v>20</v>
      </c>
      <c r="B23" s="7" t="s">
        <v>11</v>
      </c>
      <c r="C23" s="6" t="s">
        <v>49</v>
      </c>
      <c r="D23" s="7" t="s">
        <v>28</v>
      </c>
      <c r="E23" s="7" t="s">
        <v>14</v>
      </c>
      <c r="F23" s="7">
        <v>2</v>
      </c>
      <c r="G23" s="7">
        <v>1500</v>
      </c>
      <c r="H23" s="6">
        <f t="shared" si="1"/>
        <v>3000</v>
      </c>
      <c r="I23" s="16"/>
    </row>
    <row r="24" customFormat="1" ht="24" customHeight="1" spans="1:9">
      <c r="A24" s="6">
        <v>21</v>
      </c>
      <c r="B24" s="7" t="s">
        <v>11</v>
      </c>
      <c r="C24" s="6" t="s">
        <v>50</v>
      </c>
      <c r="D24" s="7" t="s">
        <v>28</v>
      </c>
      <c r="E24" s="7" t="s">
        <v>14</v>
      </c>
      <c r="F24" s="7">
        <v>2</v>
      </c>
      <c r="G24" s="7">
        <v>3500</v>
      </c>
      <c r="H24" s="6">
        <f t="shared" si="1"/>
        <v>7000</v>
      </c>
      <c r="I24" s="16"/>
    </row>
    <row r="25" customFormat="1" ht="27" customHeight="1" spans="1:9">
      <c r="A25" s="6">
        <v>22</v>
      </c>
      <c r="B25" s="7" t="s">
        <v>11</v>
      </c>
      <c r="C25" s="6" t="s">
        <v>51</v>
      </c>
      <c r="D25" s="7" t="s">
        <v>28</v>
      </c>
      <c r="E25" s="7" t="s">
        <v>14</v>
      </c>
      <c r="F25" s="7">
        <v>1</v>
      </c>
      <c r="G25" s="7">
        <v>750</v>
      </c>
      <c r="H25" s="6">
        <f t="shared" si="1"/>
        <v>750</v>
      </c>
      <c r="I25" s="16"/>
    </row>
    <row r="26" customFormat="1" ht="18" customHeight="1" spans="1:9">
      <c r="A26" s="6">
        <v>23</v>
      </c>
      <c r="B26" s="7" t="s">
        <v>11</v>
      </c>
      <c r="C26" s="6" t="s">
        <v>52</v>
      </c>
      <c r="D26" s="7" t="s">
        <v>24</v>
      </c>
      <c r="E26" s="7" t="s">
        <v>14</v>
      </c>
      <c r="F26" s="7">
        <v>1</v>
      </c>
      <c r="G26" s="7">
        <v>450</v>
      </c>
      <c r="H26" s="6">
        <f t="shared" si="1"/>
        <v>450</v>
      </c>
      <c r="I26" s="16"/>
    </row>
    <row r="27" customFormat="1" ht="18" customHeight="1" spans="1:9">
      <c r="A27" s="6">
        <v>24</v>
      </c>
      <c r="B27" s="7" t="s">
        <v>11</v>
      </c>
      <c r="C27" s="6" t="s">
        <v>53</v>
      </c>
      <c r="D27" s="7" t="s">
        <v>24</v>
      </c>
      <c r="E27" s="7" t="s">
        <v>14</v>
      </c>
      <c r="F27" s="7">
        <v>1</v>
      </c>
      <c r="G27" s="7">
        <v>450</v>
      </c>
      <c r="H27" s="6">
        <f t="shared" si="1"/>
        <v>450</v>
      </c>
      <c r="I27" s="16"/>
    </row>
    <row r="28" customFormat="1" ht="18" customHeight="1" spans="1:9">
      <c r="A28" s="6">
        <v>25</v>
      </c>
      <c r="B28" s="7" t="s">
        <v>11</v>
      </c>
      <c r="C28" s="14" t="s">
        <v>54</v>
      </c>
      <c r="D28" s="17" t="s">
        <v>28</v>
      </c>
      <c r="E28" s="17" t="s">
        <v>14</v>
      </c>
      <c r="F28" s="17" t="s">
        <v>55</v>
      </c>
      <c r="G28" s="17">
        <v>450</v>
      </c>
      <c r="H28" s="6">
        <f t="shared" si="1"/>
        <v>450</v>
      </c>
      <c r="I28" s="18"/>
    </row>
    <row r="29" customFormat="1" ht="18" customHeight="1" spans="1:9">
      <c r="A29" s="6">
        <v>26</v>
      </c>
      <c r="B29" s="7" t="s">
        <v>11</v>
      </c>
      <c r="C29" s="6" t="s">
        <v>56</v>
      </c>
      <c r="D29" s="7" t="s">
        <v>57</v>
      </c>
      <c r="E29" s="7" t="s">
        <v>14</v>
      </c>
      <c r="F29" s="7">
        <v>7</v>
      </c>
      <c r="G29" s="7">
        <v>625</v>
      </c>
      <c r="H29" s="6">
        <f t="shared" si="1"/>
        <v>4375</v>
      </c>
      <c r="I29" s="6"/>
    </row>
    <row r="30" customFormat="1" ht="18" customHeight="1" spans="1:9">
      <c r="A30" s="6">
        <v>27</v>
      </c>
      <c r="B30" s="7" t="s">
        <v>11</v>
      </c>
      <c r="C30" s="6" t="s">
        <v>58</v>
      </c>
      <c r="D30" s="7" t="s">
        <v>57</v>
      </c>
      <c r="E30" s="7" t="s">
        <v>14</v>
      </c>
      <c r="F30" s="7">
        <v>6</v>
      </c>
      <c r="G30" s="7">
        <v>680</v>
      </c>
      <c r="H30" s="6">
        <f t="shared" si="1"/>
        <v>4080</v>
      </c>
      <c r="I30" s="6"/>
    </row>
    <row r="31" customFormat="1" ht="25" customHeight="1" spans="1:9">
      <c r="A31" s="6">
        <v>28</v>
      </c>
      <c r="B31" s="7" t="s">
        <v>11</v>
      </c>
      <c r="C31" s="6" t="s">
        <v>59</v>
      </c>
      <c r="D31" s="6" t="s">
        <v>60</v>
      </c>
      <c r="E31" s="6" t="s">
        <v>38</v>
      </c>
      <c r="F31" s="6">
        <v>20</v>
      </c>
      <c r="G31" s="6">
        <v>125</v>
      </c>
      <c r="H31" s="6">
        <f t="shared" si="1"/>
        <v>2500</v>
      </c>
      <c r="I31" s="6"/>
    </row>
    <row r="32" customFormat="1" ht="18" customHeight="1" spans="1:9">
      <c r="A32" s="6">
        <v>29</v>
      </c>
      <c r="B32" s="7" t="s">
        <v>11</v>
      </c>
      <c r="C32" s="6" t="s">
        <v>61</v>
      </c>
      <c r="D32" s="6" t="s">
        <v>62</v>
      </c>
      <c r="E32" s="6" t="s">
        <v>63</v>
      </c>
      <c r="F32" s="6">
        <v>3</v>
      </c>
      <c r="G32" s="6">
        <v>680</v>
      </c>
      <c r="H32" s="6">
        <f t="shared" si="1"/>
        <v>2040</v>
      </c>
      <c r="I32" s="6"/>
    </row>
    <row r="33" customFormat="1" ht="18" customHeight="1" spans="1:9">
      <c r="A33" s="6">
        <v>30</v>
      </c>
      <c r="B33" s="7" t="s">
        <v>11</v>
      </c>
      <c r="C33" s="6" t="s">
        <v>64</v>
      </c>
      <c r="D33" s="6" t="s">
        <v>65</v>
      </c>
      <c r="E33" s="6" t="s">
        <v>66</v>
      </c>
      <c r="F33" s="6">
        <v>1</v>
      </c>
      <c r="G33" s="6">
        <v>3170</v>
      </c>
      <c r="H33" s="6">
        <f t="shared" si="1"/>
        <v>3170</v>
      </c>
      <c r="I33" s="6"/>
    </row>
    <row r="34" customFormat="1" ht="28" customHeight="1" spans="1:9">
      <c r="A34" s="6">
        <v>31</v>
      </c>
      <c r="B34" s="14" t="s">
        <v>11</v>
      </c>
      <c r="C34" s="14" t="s">
        <v>67</v>
      </c>
      <c r="D34" s="19" t="s">
        <v>68</v>
      </c>
      <c r="E34" s="10" t="s">
        <v>69</v>
      </c>
      <c r="F34" s="10">
        <v>20</v>
      </c>
      <c r="G34" s="6">
        <v>130</v>
      </c>
      <c r="H34" s="6">
        <f t="shared" si="1"/>
        <v>2600</v>
      </c>
      <c r="I34" s="6"/>
    </row>
    <row r="35" customFormat="1" ht="25" customHeight="1" spans="1:9">
      <c r="A35" s="6">
        <v>32</v>
      </c>
      <c r="B35" s="14" t="s">
        <v>11</v>
      </c>
      <c r="C35" s="14" t="s">
        <v>67</v>
      </c>
      <c r="D35" s="19" t="s">
        <v>70</v>
      </c>
      <c r="E35" s="10" t="s">
        <v>69</v>
      </c>
      <c r="F35" s="10">
        <v>20</v>
      </c>
      <c r="G35" s="6">
        <v>130</v>
      </c>
      <c r="H35" s="6">
        <v>2600</v>
      </c>
      <c r="I35" s="6"/>
    </row>
    <row r="36" customFormat="1" ht="25" customHeight="1" spans="1:9">
      <c r="A36" s="6">
        <v>33</v>
      </c>
      <c r="B36" s="14" t="s">
        <v>11</v>
      </c>
      <c r="C36" s="20" t="s">
        <v>71</v>
      </c>
      <c r="D36" s="20" t="s">
        <v>72</v>
      </c>
      <c r="E36" s="20" t="s">
        <v>14</v>
      </c>
      <c r="F36" s="20">
        <v>1</v>
      </c>
      <c r="G36" s="20">
        <v>550</v>
      </c>
      <c r="H36" s="20">
        <v>550</v>
      </c>
      <c r="I36" s="6"/>
    </row>
    <row r="37" customFormat="1" ht="25" customHeight="1" spans="1:9">
      <c r="A37" s="6">
        <v>34</v>
      </c>
      <c r="B37" s="14" t="s">
        <v>11</v>
      </c>
      <c r="C37" s="20" t="s">
        <v>73</v>
      </c>
      <c r="D37" s="20" t="s">
        <v>21</v>
      </c>
      <c r="E37" s="20" t="s">
        <v>14</v>
      </c>
      <c r="F37" s="20">
        <v>1</v>
      </c>
      <c r="G37" s="20">
        <v>630</v>
      </c>
      <c r="H37" s="20">
        <v>630</v>
      </c>
      <c r="I37" s="6"/>
    </row>
    <row r="38" customFormat="1" ht="25" customHeight="1" spans="1:9">
      <c r="A38" s="6">
        <v>35</v>
      </c>
      <c r="B38" s="14" t="s">
        <v>11</v>
      </c>
      <c r="C38" s="20" t="s">
        <v>74</v>
      </c>
      <c r="D38" s="21" t="s">
        <v>21</v>
      </c>
      <c r="E38" s="20" t="s">
        <v>14</v>
      </c>
      <c r="F38" s="20">
        <v>2</v>
      </c>
      <c r="G38" s="20">
        <v>625</v>
      </c>
      <c r="H38" s="20">
        <v>625</v>
      </c>
      <c r="I38" s="6"/>
    </row>
    <row r="39" ht="23" customHeight="1" spans="1:9">
      <c r="A39" s="22"/>
      <c r="B39" s="22" t="s">
        <v>75</v>
      </c>
      <c r="C39" s="23"/>
      <c r="D39" s="23"/>
      <c r="E39" s="23"/>
      <c r="F39" s="23"/>
      <c r="G39" s="23"/>
      <c r="H39" s="22">
        <f>SUM(H4:H38)</f>
        <v>248690</v>
      </c>
      <c r="I39" s="23"/>
    </row>
    <row r="40" ht="26" customHeight="1" spans="1:9">
      <c r="A40" s="24" t="s">
        <v>76</v>
      </c>
      <c r="B40" s="24"/>
      <c r="C40" s="24"/>
      <c r="D40" s="24"/>
      <c r="E40" s="24"/>
      <c r="F40" s="24"/>
      <c r="G40" s="24"/>
      <c r="H40" s="24"/>
      <c r="I40" s="24"/>
    </row>
  </sheetData>
  <mergeCells count="9">
    <mergeCell ref="A1:I1"/>
    <mergeCell ref="A2:D2"/>
    <mergeCell ref="A40:I40"/>
    <mergeCell ref="E2:E3"/>
    <mergeCell ref="F2:F3"/>
    <mergeCell ref="G2:G3"/>
    <mergeCell ref="H2:H3"/>
    <mergeCell ref="I2:I3"/>
    <mergeCell ref="I19:I28"/>
  </mergeCells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23" sqref="D23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请购单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Min</cp:lastModifiedBy>
  <dcterms:created xsi:type="dcterms:W3CDTF">2006-09-13T11:21:00Z</dcterms:created>
  <dcterms:modified xsi:type="dcterms:W3CDTF">2026-06-29T07:38:35Z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597E50932582478FB77E4B87A29590FA_13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