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弘博\摇号\2025年\重庆健康职业学院中医康复专业教学仪器采购\挂网资料\"/>
    </mc:Choice>
  </mc:AlternateContent>
  <bookViews>
    <workbookView xWindow="0" yWindow="0" windowWidth="22185" windowHeight="9180" tabRatio="724"/>
  </bookViews>
  <sheets>
    <sheet name="总计费用" sheetId="14" r:id="rId1"/>
    <sheet name="康复评定实训室" sheetId="12" r:id="rId2"/>
    <sheet name="运动治疗实训室" sheetId="10" r:id="rId3"/>
    <sheet name="作业治疗实训室" sheetId="13" r:id="rId4"/>
    <sheet name="言语治疗实训室" sheetId="8" r:id="rId5"/>
    <sheet name="物理因子治疗实训室" sheetId="4" r:id="rId6"/>
    <sheet name="传统康复实训室、康复辅具实训室" sheetId="7" r:id="rId7"/>
  </sheets>
  <definedNames>
    <definedName name="_xlnm._FilterDatabase" localSheetId="6" hidden="1">传统康复实训室、康复辅具实训室!$A$1:$F$19</definedName>
    <definedName name="_xlnm._FilterDatabase" localSheetId="1" hidden="1">康复评定实训室!$A$1:$M$15</definedName>
    <definedName name="_xlnm._FilterDatabase" localSheetId="2" hidden="1">运动治疗实训室!$A$1:$AA$37</definedName>
    <definedName name="_xlnm._FilterDatabase" localSheetId="3" hidden="1">作业治疗实训室!$A$1:$F$51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8" i="7"/>
  <c r="G17" i="7"/>
  <c r="G16" i="7"/>
  <c r="G15" i="7"/>
  <c r="G14" i="7"/>
  <c r="G13" i="7"/>
  <c r="G12" i="7"/>
  <c r="G11" i="7"/>
  <c r="G10" i="7"/>
  <c r="G9" i="7"/>
  <c r="G8" i="7"/>
  <c r="G7" i="7"/>
  <c r="G6" i="7"/>
  <c r="G5" i="7"/>
  <c r="G4" i="7"/>
  <c r="G13" i="4"/>
  <c r="G12" i="4"/>
  <c r="G11" i="4"/>
  <c r="G10" i="4"/>
  <c r="G9" i="4"/>
  <c r="G8" i="4"/>
  <c r="G7" i="4"/>
  <c r="G6" i="4"/>
  <c r="G5" i="4"/>
  <c r="G4" i="4"/>
  <c r="G13" i="8"/>
  <c r="G12" i="8"/>
  <c r="G11" i="8"/>
  <c r="G10" i="8"/>
  <c r="G9" i="8"/>
  <c r="G8" i="8"/>
  <c r="G7" i="8"/>
  <c r="G6" i="8"/>
  <c r="G5" i="8"/>
  <c r="G4" i="8"/>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7" i="10" s="1"/>
  <c r="G14" i="12"/>
  <c r="G13" i="12"/>
  <c r="G12" i="12"/>
  <c r="G11" i="12"/>
  <c r="G10" i="12"/>
  <c r="G9" i="12"/>
  <c r="G8" i="12"/>
  <c r="G7" i="12"/>
  <c r="G6" i="12"/>
  <c r="G5" i="12"/>
  <c r="G4" i="12"/>
  <c r="G20" i="7" l="1"/>
  <c r="G14" i="4"/>
  <c r="C8" i="14"/>
  <c r="G14" i="8"/>
  <c r="G51" i="13"/>
  <c r="C6" i="14"/>
  <c r="C5" i="14"/>
  <c r="G15" i="12"/>
  <c r="C4" i="14"/>
  <c r="C9" i="14" l="1"/>
  <c r="C7" i="14"/>
  <c r="C10" i="14" s="1"/>
</calcChain>
</file>

<file path=xl/sharedStrings.xml><?xml version="1.0" encoding="utf-8"?>
<sst xmlns="http://schemas.openxmlformats.org/spreadsheetml/2006/main" count="592" uniqueCount="277">
  <si>
    <t xml:space="preserve">工程名称：重庆健康职业学院中医康复专业教学仪器
采购                                                   单位（元） </t>
  </si>
  <si>
    <t>序号</t>
  </si>
  <si>
    <t>单位工程名称</t>
  </si>
  <si>
    <t>备注</t>
  </si>
  <si>
    <t>康复评定实验室</t>
  </si>
  <si>
    <t>运动治疗实训室</t>
  </si>
  <si>
    <t>作业治疗实训室</t>
  </si>
  <si>
    <t>言语治疗实训室</t>
  </si>
  <si>
    <t>物理因子治疗实训室</t>
  </si>
  <si>
    <t>传统康复实训室、康复辅具实训室</t>
  </si>
  <si>
    <t>康复评定实验室清单</t>
  </si>
  <si>
    <t>设备名称</t>
  </si>
  <si>
    <t>数量</t>
  </si>
  <si>
    <t>单位</t>
  </si>
  <si>
    <t>单价说明</t>
  </si>
  <si>
    <t>全费用综合单价（单位：元）</t>
  </si>
  <si>
    <t>合价（单位：元）</t>
  </si>
  <si>
    <t>捏力计</t>
  </si>
  <si>
    <t>最大力：60LBS，分度：2LBS，重量：156g
捏力类型分三种：1、tip pinch拇指指尖对食指指尖；2、key pinch拇指指掌对食指指侧；3、palmar pinch拇指指掌对食指和中指的指掌；
正常人的手指的指力大小与性别、年龄、左右手有关。</t>
  </si>
  <si>
    <t>个</t>
  </si>
  <si>
    <t>此项单价为全费用综合单价，单价包含、人工费、材料费、机械设备费、材料运输至现场费用、设备放置费用、场地租赁费用、设备安装费用、施工组织措施费、安全文明施工费、税金、规费等所有费用</t>
  </si>
  <si>
    <t>智慧化多功能综合体检工作站</t>
  </si>
  <si>
    <t>1、 支持检测项目
1.1、身高、体重、标准体重范围、BMI（体质指数）、体型胖瘦提示
1.2、人体成分17项：脂肪量、脂肪率、基础代谢量、 体水分量、体水分率、肌肉量、肌肉率、蛋白质量、蛋白质率、 骨盐重量、去脂体重、细胞内液量、细胞内液率、细胞外液量、细胞外液率，内脏脂肪等级，骨量。
1.3、高压、低压、心率、
1.4、血氧饱和度、脉率
1.5、体温
1.6、12导心电（标配）可选快速心电
1.7、血糖、尿酸
1.8、血红蛋白、红细胞积压
1.9、血脂四项
高密度脂蛋白、甘油三酯、低密度脂蛋白、总胆固醇
1.10、尿液分析（12项）
白细胞、潜血、PH值、蛋白质、尿胆原、亚硝酸盐、维生素C、葡萄糖、胆红素、酮体、比重、微量白蛋白。
1.11、视力、色盲
1.12：心理测评（1：UCLA孤独量表 2：老年抑郁量表3： 自评抑郁量表 4：汉密顿焦虑量表5： 情绪健康度测试6： 自测健康评定量表7：生活满意度评定量表( LSIA ) 8： 人格障碍性格测试  9.PRTS成人心理压力量表，10：哈佛性向测试量表，11：情商（ EQ )测试，睡眠状况评估量表  十二项测量表）
1.13：扩展项目（选配）
肺功能、腰臀比、骨密度、动脉硬化
2、登录方式：
a、身份证登录  b、条形/二维码登录 c、人脸识别登录 d、个人自助登录 e 微信扫码登录
一步自助建档，快速轻松建立个人健康电子档案，支持用互联网上传至基层医疗卫生机构信息管理系统，支持病情大数据统计分析，能够统计片区的病情分析报告，对区域的慢性病大规模爆发提出预警报告，有效进行慢性病管理，提供健康指导服务，包括就医咨询、饮食建议、运动规划等。
3，各分项检测功能技术指标：
3.1身高体重检测
原装进口探头测高60cm-200cm精度0.1cm
高精度压力传感器称重1-200kg精度0.1kg
国际通用体格指数(BMI)，自动计算
3.2人体成分检测
人体电阻法精准测量脂肪量、脂肪率、基础代谢量、 体水分量、体水分率、肌肉量、肌肉率、蛋白质量、蛋白质率、 骨盐重量、去脂体重、细胞内液量、细胞内液率、细胞外液量、细胞外液率，内脏脂肪等级，骨量等多种健康信息，手握脂肪把手即可测量，操作简单，使用方便
3.3血压检测
无创肢体血压测量：
高压：量程： 0mmHg～280mmHg（0kPa～37.3kPa）；
低压：量程： 50mmHg～280mmHg（6.67kPa～37.3kPa）；
血压：量程：不少于40mmHg～280mmHg（5.33kPa～37.3kPa）；
分辨率：1mmHg（0.133kPa）。
脉搏测量：范围：30次/min～199次/min，允差应为±5%分辨率为1 次/min。
测量臂周：19CM—42CM
加压方法: 气泵自动加压
3.4血氧检测
指夹式血氧检测，是呼吸循环的重要生理指数，测量精度±2%分辨率1%
自动触发测量，无接触精密红外测温，自动温度补偿，范围32.0℃-42℃分辨率0.1℃量距1-5cm
3.5；12导联心电图（标配）
500Hz的心电信号采样率，标准十二导联，三挡增益，误差≤±5%
3.6血糖、尿酸、胆固醇测量
标准电阻条测试，指尖微血管全血，单位：mmol/L
3.7血红蛋白检测
检测内容：血红蛋白和红细胞积压；
3.8血脂四项检测
检测内容： 总胆固醇、 高密度脂蛋白、甘油三酯、低密度脂蛋白；
3.9尿液分析
检测项目：白细胞、亚硝酸盐、尿胆原、蛋白质、pH值、潜血、比重、酮体、胆红素、葡萄糖、维生素C、微量白蛋白等十二项。
对人体体质进行中医复合体质辨识分析，并给出相应建议。需取得中医体质辨识系统著作权证书
中医九大体质自动判断分析，33道题和66道题两个系统可以选择
检测类型：阳虚质、阴虚质、气虚质、痰湿质、湿热质、血瘀质、特禀质、气郁质、平和质。
3.12★视力 色盲
无线红外遥控操作22寸屏幕测量视力色盲
3,13★心理测评：
 UCLA孤独量表 ：老年抑郁量表：自评抑郁量表 ：汉密顿焦虑量表：情绪健康度测试：自测健康评定量表：生活满意度评定量表：人格障碍性格测试表：PRTS成人心理压力量表：哈佛性向测试量表：情商（ EQ )测试，：睡眠状况评估量表 
3.14★工控主机采用两屏协同工作，智能一站式完成体检。全程采用图文显示，语音动画指导，引导式自主触屏操作。可任意选择性进行项目测量。≥22寸高清触摸大屏，支持远程投放健康宣教视频发布，支持红外遥控操作。不需客户到达设备使用现场，增强信息传递的时效性，同时大大降低设备维护成本。≥18.5寸功能操作屏，可根据需求个性化配置测量项目 
4、★一步自助建档，快速轻松建立个人健康电子档案，每台设备配备健康管理云平台，设置独立健康管理账户，支持病情大数据统计分析，能够统计片区的病情分析报告，对区域的慢性病大规模爆发提出预警报告，有效进行慢性病管理，提供健康指导服务，包括就医咨询、饮食建议、运动规划等。
5、可提供测量数据和微信公众号的绑定，居民通过手机获取测量数据的同时关注医疗单位公众号，方便医疗单位健康知识的宣传和卫生政策的传达。体检报告发送到手机端，并提供膳食运动健康建议，便于记录保存。</t>
  </si>
  <si>
    <t>台</t>
  </si>
  <si>
    <t>肺量计</t>
  </si>
  <si>
    <t>尺寸：18×13×4cm
分度值：1m1
精度：1%FS
量程：10000
电源：插电/9V电池
屏幕：LCD
屏幕大小：4.5×1.5cm
1.肺活量检测
2.用于锻炼增大肺活量的机能</t>
  </si>
  <si>
    <t>套</t>
  </si>
  <si>
    <t>简易上肢功能评价器</t>
  </si>
  <si>
    <t>1、规格：43×43×10cm                2、材质：优质手提木箱表面清漆。包括：秒表、大球、中球、大木方块、中木方块、木园板、小木方、人革布、金属圆片、小钢球、钢棍。
用途：对上肢能力、运动速度进行客观的检测、判断上肢功能受限程度</t>
  </si>
  <si>
    <t>手功能评估箱（八件套）</t>
  </si>
  <si>
    <t>包括液压握力计、机械捏力计、手指角度计、E-Z Read 小关节角度计、人体测量尺、手指周长测量尺、单丝检测盒、两点辨别觉测试器等八种套件。
可进行握力、捏力、手指角度、上肢小关节角度、手指（肢体水肿）周长、触觉和两点辨别觉的评估测试</t>
  </si>
  <si>
    <t>运动负荷心电分析系统</t>
  </si>
  <si>
    <t>智慧三维步态分析训练系统</t>
  </si>
  <si>
    <t>一、技术规格：
产品尺寸：1150mm*600mm*1900mm
电源： AC220V，50Hz，400VA
支架：整体化工业设计台车式结构，带万向移动带刹车轮
显示器：50寸电容触摸LED防爆玻璃显示屏，分辨率:1920*1080分辨率
电脑主机：8G运行内存，第七代Intel I3 CPU，2G独立显存，240G固态硬盘，Windows10 64bit操作系统
传感器：尺寸47mm*58mm*19mm，重量43g,电池容量1000mAh，续航时间：7-8个小时
二、系统技术参数：
1、训练数据实时记录与显示，一个用户一个数据库，操作简单快捷，病历可追逆，方便临床观察。
2、自动生成评估报告，自动推荐训练处方，也可自由设置训练处方。
3、系统内置帮助图文指导，指导标准化操作评估与康复训练。
4、评估报告、训练报告均以图形化方式呈现患者的关节活动度范围，也可查看详细数值记录，能够快速打印分析报告。 
5、可以根据用户实际需求，针对全身各个关节进行丰富的运动控制训练，也可自定义设置需要评测和训练的关节活动度及步态分析与训练。
6、传感器采用无线WIFI传导方式，传导距离室内50米，角度测量允差小于1度，不受空间场所限制。
7、评估数据支持本地储存，彩色打印，图片导出，Excel表格导出，全方位满足临床、科研、教学需求。
8、步态评估支持三维多角度并行显示，自适应窗口大小，支持自动与手动控制回放，支持单帧定位、滑杆拖动、鼠标拖动三种分析方式。
9、传感器采用低功耗WIFI传输设计，续航能力长达8小时，同时配备快充底座，满足15个传感器同时快速充电。
10、传感器配备工业级抗压减震手提保护箱。
11、传感器配备连接异常自动弹窗提醒功能及自动校准功能，直接显示异常情况，便于异常处理。
12、提供系统免费远程升级服务。</t>
  </si>
  <si>
    <t>平衡测试评估及训练系统</t>
  </si>
  <si>
    <t>1、具有网络调阅功能，实现科室间实时数据共享与调用**
2、中文操作界面，并带数据库管理功能
3、多达10个数据分析项目（报告、压力中心、动态平衡、摆动、象限、分布、稳定性、速度、FT傅立叶转换和隆伯格测试）**
4、测试模式包含10种测试条件，可无限扩展自定义测试条件**
5、根据测试分析结果，提供9种不同的训练模式
6、两种测试模式：姿势测试和平衡测试
7、自动偏差校准功能
8、再现数据回放功能**
9、对平衡障碍进行精确评价，并提供康复训练模式
10、通过精确的数学模式，实时记录人体重心的运动轨迹
11、平衡测试台带三个测力传感器，每个最大测试值为100KG
12、配置联想电脑主机以及打印机等外设
13、43寸超大显示器
14、平衡测试台参数：
电源：220V 50Hz
规格：500*500*100mm
重量：18KG
负载单元：3个，单个最大测试值100KG
A/D转换：12bit
兼容系统：Windows XP/Vista</t>
  </si>
  <si>
    <t>认知能力测试与训练仪</t>
  </si>
  <si>
    <t xml:space="preserve">1.具有认知功能障碍相关疾病的介绍、评估和训练功能，以及对患者个人信息和诊断结果进行加密、编辑、存储等管理功能。
2.仪器以开放式接口计算机、音频输入/输出、打印机为硬件基础，预装正版
认知障碍诊治软件系统，配有便携式密码狗。
软件架构：
3、患者管理：具有新建和查找患者功能，具有查看和修改患者自然信息功能，具有新增、查看和修改患者病例信息功能，具有患者归档、提档和删除功能，具有针对患者安排评定和训练任务、查看任务完成情况、打印评定报告和训练报告功能。
4、处方管理：处方由医护人员自行编辑，具有新增、查看、修改和删除处方功能。
5.注意训练≥6个，包括保持训练、广度训练、选择训练、转移训练、分配训练和综合训练；
6.记忆训练≥6个，包括言语记忆、人物记忆、空间记忆、ADL训练、内隐记忆和联想记忆；
游戏训练组成。
7.计算训练≥4个，包括数字理解、计算规则、计算练习和应用计算；
8.思维训练≥6个，包括概念形成、逻辑推理、系列思维、类比训练、ADL能力、语句解释；
9.知觉训练≥5个。包括：图片拼图、空间定位、物体失认、残字识别和单侧注视；
10.执行功能训练≥7个，包括：抑制控制训练、定式转移训练、工作记忆训练、抑制控制测验、数圆点、定式转移测验、找数训练。
</t>
  </si>
  <si>
    <t>数字OT评估与训练系统</t>
  </si>
  <si>
    <t>一、系统配置
1、多媒体触摸一体机电脑1台：43寸多点触控钢化玻璃面板；
2、一体机电脑操作系统版本要求Windows 7及以上；
3、落地支架1个：与一体机电脑配套安装，支架高度及倾斜度可调节；
4、数字OT评估与训练系统软件1套（软件版本：V0.3）。
二、系统功能
1、量表评估
包括MMSE评估量表、MoCA评估量表、Berg平衡量表、徒手肌力检查、ADL能力评价表、Brunnstrom评定量表、简化Fugl-Meyer运动功能评定、精细运动功能评估量表、粗大运动功能评估量表、感觉统合发展核对表、抑郁自评量表、焦虑自评量表等量表评估功能模块。
自动生成量表评估报告，治疗师可在报告中写入评语、诊断或医嘱；量表评估记录能够保存在数据库中。
2、认知训练
包括卡片记忆训练、拼图训练、分类拾取训练、分类认知训练、字母认知训练、智能排序训练等认知训练功能模块，以及自动取款机、番茄炒鸡蛋、乘坐公共汽车、垃圾分类等虚拟ADL训练功能模块。
自动生成认知训练报告，治疗师可在报告中写入评语、诊断或医嘱；认知训练记录能够保存在数据库中。
3、上肢训练
包括左侧上肢训练、右侧上肢训练等上肢训练功能模块：
（1）训练者通过手指触控屏幕操作，控制互动游戏中物体的移动达到上肢功能训练；
（2）训练时间、训练速度等训练参数可个性化设置；
（3）自动生成训练报告单，治疗师可在报告中写入评语、诊断或医嘱；
（4）训练记录可以保存在数据库中。
4、休闲益智
包括愤怒的小鸟、五色球、捣蛋猪、宠物连连看、海底总动员、国际象棋、中国地图拼图、螃蟹射手、神笔马良、水果大餐等20款休闲益智游戏。
5、档案管理
包括量表评估记录、认知训练记录、上肢训练记录、档案回收站、数据本地备份、数据云备份等档案管理功能模块。
（1）量表评估记录、认知训练记录、上肢训练记录：能够查询、打印、删除当前训练者的量表评估记录、认知训练记录、上肢训练记录，能够进行历史数据对比，跟踪训练效果；
（2）档案回收站：查询、恢复、清空当前训练者已删除的量表评估记录、认知训练记录、上肢训练记录；
（3）数据本地备份：将系统数据文件备份保存在计算机本地硬盘；
（4）数据云备份：将系统数据文件作为邮件附件发送至指定互联网邮箱。
6、用户管理
包括训练者管理、治疗师管理等用户管理功能模块：
（1）训练者管理：新增、查询、删除、编辑训练者基本信息，能够恢复、清空已删除训练者信息，能够选择系统当前训练者，所有训练者信息保存在数据库中；
（2）治疗师管理：新增、查询、删除、编辑治疗师基本信息，能够恢复、清空已删除治疗师信息，系统登录账号即为当前治疗师，所有治疗师信息保存在数据库中。</t>
  </si>
  <si>
    <t>按摩床</t>
  </si>
  <si>
    <t>直板六腿1800mm×600mm×65mm。</t>
  </si>
  <si>
    <t>张</t>
  </si>
  <si>
    <t>费用合计</t>
  </si>
  <si>
    <t>PT康复训练床</t>
  </si>
  <si>
    <t>结构型式：床面、床架、垫子
材质：静电喷塑架、高回弹海绵、PU床面
参考规格(cm)：190×121×52
参考床面尺寸(长×宽)cm：190×121
参考质量：53.0kg
额定载荷：≥135.0kg</t>
  </si>
  <si>
    <t>电动多体位三段式康复治疗床</t>
  </si>
  <si>
    <t>综合康复训练平台（8件套）</t>
  </si>
  <si>
    <t>规格：167×125×230cm
组件：肩关节旋转训练器、前臂旋转训练器、腕关节屈伸训练器、复式墙拉力器、肩梯、肋木、滑轮吊环训练器-1、滑轮吊环训练器-2。
肩关节旋转训练器：
参考规格(cm)：70×30×100；高度调节范围0～64cm。参数：是由滑动杆、阻尼件、连接旋转臂、可调节组件构成。滑动杆是提供器械主体上下移动的轨道是由金属管材制成。阻尼件是该器械核心部件，可调节阻尼。而可调节组件是实现主体器械上下移动和锁定组成部分，器械整体主要由金属构成。
前臂旋转训练器：
参考规格(cm)：42×64×100；高度调节范0～50cm，托架前后调节范围40～68cm。是由滑动杆、阻尼件、连接旋转臂、可调节组件构成。滑动杆是提供器械主体上下移动的轨道是由金属管材制成。阻尼件是该器械核心部件，提供可调节阻尼，可调节组件是实现主体器械上下移动和锁定组成部分，器械整体主要由金属构成。
腕关节屈伸训练器：
参考规格(cm)：53×20×100；参考质量：13.0kg；结构型式：手柄、阻尼装置、阻尼调节手柄、平台、导向管、固定装置、平台升降手柄；材质：不锈钢圈、管，镀铬件、静电喷塑、木质手柄；平台升降调节范围(cm)：0～50；最大阻力35kg。 
复式墙拉力器：
结构型式：固定支架、转向滑轮、绳索、导向管、手柄、滑轮、配重、插销、配重块、脚用拉力带；材质：静电喷塑架、钢管、尼龙绳，拉力器套数：2，行程范围cm：0～115，配重块质量(kg)：2，配重块数量：5块，绳索额定载荷：720N，手柄额定载荷：480N，用途：进行四肢抗阻力运动，训练肌肉力量，也可进行关节活动度训练。
肩梯：
参考规格(cm)：10×17×127；质量：8.0kg；结构型式：肩梯、固定支架、升降支架；材质：塑料、不锈钢；肩梯升降范围(cm)：0～26；垂直方向额定载荷(kg)：10；用途：通过手指沿着阶梯不断上移，逐渐提高肩关节的活动范围，减轻疼痛。适用于各类原因引起的肩关节活动障碍。
肋木：
1、参考规格(cm)：100×50×200；2、额定载荷：135kg；3、型钢，钢件表面喷塑；4、肋木杠直径3.2cm；5、肋木杠间距11cm；材质：静电喷塑钢架。用途：借助肋木杠进行上下肢体关节活动范围和肌力训练、坐站立训练、平衡训练及躯干的牵伸训练。
滑轮吊环训练器：
用途：锻炼和提高上肢及肩关节肌力，用于肩关节活动范围训练、关节牵引、肌力训练。参考规格(cm)：72×12×130，升降支架调节范围0～50cm，额定载荷15kg。参数：整体框架为优质钢材表面静电喷涂，高度可调节。滑轮为万向轮。把手为优质塑料模具一次成型。
滑轮吊环训练器：
用途：锻炼和提高上肢及肩关节肌力，用于肩关节活动范围训练、关节牵引、肌力训练；参考规格(cm)：36×24×5cm，滑轮为万向轮，把手为优质塑料模具一次成型。</t>
  </si>
  <si>
    <t>体操棒抛接球（卧式）</t>
  </si>
  <si>
    <t>参考规格(cm)：100×15×70
结构型式：体操棒、抛接球、木架
材质：木制
体操棒规格(cm)： Φ3×100
体操棒数量：5个
抛接球直径(cm)： 20
抛接球数量：3个
操棒侧向可承受最大荷载(n)：≥ 100</t>
  </si>
  <si>
    <t>肘关节旋转牵引训练椅</t>
  </si>
  <si>
    <t>1、结构型式：角度调节支架、弹簧销、配重块、弹簧箍、上臂垫与绑带、分度盘、前臂垫与绑带、前臂垫支架、升降支架、脚踩气压式升降器
2、材质：静电喷塑架、镀铬件
3、座垫高度调节范围(cm)：55～66
4、升降支架调节范围(cm)：0～10
5、前臂垫调节范围(cm)：0～15
6、角度调节支架调节角度范围：0°～-25°
7、靠背垫角度调节范围：90°～100°
8、前臂支架角度调节范围：0°～150°
9、座垫额定载荷(kg)：≥135
10、配重块质量(kg)：2 kg/块
11、配重块数量：4块
12、参考规格(cm)：100×120×115</t>
  </si>
  <si>
    <t>腕关节屈伸训练器</t>
  </si>
  <si>
    <t xml:space="preserve">参考规格(cm)：53×20×100
参考质量：13.0kg
结构型式：手柄、阻尼装置、阻尼调节手柄、平台、导向管、固定装置、平台升降手柄
材质：不锈钢圈、管，镀铬件、静电喷塑、木质手柄
平台升降调节范围(cm)：0～60
最大阻力35kg </t>
  </si>
  <si>
    <t>引导式上肢协调训练器</t>
  </si>
  <si>
    <t>外形尺寸/cm：90×63×80
台板角度调节范围：0°～75°
电源参数：220V  50Hz
训练时间：1s～9999s
训练次数：1～999
训练速度：0.2 s/次～9.9s/次 
台板角度4档可调，可设置训练时间、速度，选择训练象限、方便制定个性化训练方案。
采用液晶屏，方便操作。</t>
  </si>
  <si>
    <t>上肢康复器</t>
  </si>
  <si>
    <t>规格：50×43×52cm
移动拉杆调节范围mm520～840，摇把上下角度调节范围0°～90°，摇把前后角度调节范围0°～120°，额定负载(kg)：20kg
材质：外壳、手脚把柄、脚轮为塑胶，整体机械为全钢</t>
  </si>
  <si>
    <t>上肢功能综合训练器</t>
  </si>
  <si>
    <t>外形尺寸/cm：70×48×10
用途：上肢功能性锻炼与协调能力。</t>
  </si>
  <si>
    <t>踝关节矫正训练器</t>
  </si>
  <si>
    <t>说明：矫正和防止足下垂、足内翻、足外翻等畸形。</t>
  </si>
  <si>
    <t>踝关节屈伸
训练器</t>
  </si>
  <si>
    <t>1、结构型式：脚踏板及绑带、座垫、手柄
2、材质：静电喷塑、不锈钢、橡胶踏板、橡胶垫、PU面料内置高回弹海绵
3、座位高度(cm)：≥ 46
4、座位宽度(cm)：≥ 42
5、座垫前后调节范围(cm)：0～10
6、脚踏板角度调度范围： 0°～80°
7、额定载荷(kg)：靠背垫：≥ 70；座位垫：≥135
8、参考规格(cm)：105×84×76</t>
  </si>
  <si>
    <t>股四头肌训练椅</t>
  </si>
  <si>
    <t>1、结构型式： 椅架、绑带、小腿垫、升降支架、扶手、分度盘、助力手柄、配重支架、小腿支架、弹簧销、配重块
2、材质：静电喷塑架、镀铬件
3、座垫高度(cm)：64
4、座面宽度(cm)：53
5、升降支架调节范围(cm)：0～10
6、小腿垫调节范围(cm)：0～25
7、助小腿支架摆动角度：≤110°
8、力手柄调节范围(cm)：0～28
9、座位额定载荷(kg)：≥135
10、座位垫水平放置时额定载荷(kg)：≥55
11、配重块质量(kg)：2kg/块
12、配重块数量：4块
13、参考规格(cm)：100×105×122</t>
  </si>
  <si>
    <t>悬吊康复训练系统</t>
  </si>
  <si>
    <t>落地架尺寸：300*215*240cm
悬吊康复训练器   3套   塑钢结构，外形尺寸：640*180*70mm，内含两根五米红绳，最大承重250KG且无延展，内含滑锁装置，两根中绳具备任意滑动位置随时锁定的功能，使用过程中，中绳在可滑动范围内可任意调节长度且无间隙化。
宽悬带   2条   尺寸880*248*4.5mm用于将背部、腰部、胸部、腹部、骨盆放入其中，两头带连接环，与吊绳或弹力绳配合使用。最大承重： 150公斤，材料： 涤棉、PVC网布。正面为光滑面，反面为防滑面。提供较大部位的辅助支撑作用。
窄悬带   4条  尺寸930*100*4mm用于将上肢或下肢放入其中，两头带连接环，与吊绳或弹力绳配合使用。最大承重： 150公斤，材料： 涤棉、PVC网布。正面为光滑面，反面为防滑面。提供较大部位的辅助支撑作用。
中分带   2条   尺寸730*100*3mm用于将头部或颈部放入其中，两头带连接环，与吊绳或弹力绳配合使用。最大承重： 150公斤，材料： 涤棉、PVC网布。正面为光滑面，反面为防滑面。
窄口手带   8条   尺寸320*50*3mm用于将头或脚放入其中，带连接环，与吊绳或弹力绳配合使用。最大承重： 150公斤，材料： 涤棉、PVC网布。正面为光滑面，反面为防滑面
胸背带   2条   尺寸820*80*4mm用于将胸部或背部放入其中，带连接环，与吊绳或弹力绳配合使用。最大承重： 150公斤，材料： 涤棉、PVC网布。正面为光滑面，反面为防滑面。
60厘米弹力绳低阻力   2根   一头锁扣一头钢钩
30厘米弹力绳低阻力   2根   一头锁扣一头钢钩
60厘米弹力绳高阻力   2根   一头锁扣一头钢钩
30厘米弹力绳高阻力   2根   一头锁扣一头钢钩
弹力训练绳  1套  10磅、15磅、20磅、25磅、30磅各一根，天然乳胶材质
肌力弹力管  1套  1套6条；5-45磅，天然乳胶材质
5米编织绳，1根  最大承重150Kg 
60厘米编织绳   2根   一头锁扣一头钢钩，承重150Kg
30厘米编织绳   2根   一头锁扣一头钢钩，承重150Kg
1.2米编织绳   4根 一头锁扣一头钢钩，最大承重150Kg
1.5米编织绳   4根 两端钢钩，最大承重150Kg
提式沙袋  1套  沙袋重量（kg）及个数： 0.5kg、1kg、1.5kg、2kg、3kg、4kg、5kg各一个
滑轮吊带  1套  尼龙绳、吊带、橡胶脚轮、PU面料内置高回弹海绵
握具手柄   2个
平衡垫   2个
绳夹  2个
滚桶  2个
S钩   20个
弹簧挂钩  20个</t>
  </si>
  <si>
    <t>系列沙袋</t>
  </si>
  <si>
    <t>说明：肌力训练，关节牵引。</t>
  </si>
  <si>
    <t>龙门架综合训练器</t>
  </si>
  <si>
    <t>全身肌力训练</t>
  </si>
  <si>
    <t>卧推凳（可调节高度）</t>
  </si>
  <si>
    <t>可调节高度</t>
  </si>
  <si>
    <t>大飞鸟龙门架综合训练</t>
  </si>
  <si>
    <t>系列哑铃</t>
  </si>
  <si>
    <t>1、参考规格(cm)：84×50×86
2、参考质量：37.0kg
3、结构型式：哑铃、哑铃架
4、材质：静电喷塑架、钢
5、哑铃规格：质量，5LB，4个。4LB，4个。3LB，4个。2LB，4个。1LB，2个</t>
  </si>
  <si>
    <t>平衡板（带扶手）</t>
  </si>
  <si>
    <t>材质：木制品
参考规格(cm)：80×60×15
面板摆动角度：-13°～+13°
最大承载质量为：≥135kg
参考质量：10.0kg</t>
  </si>
  <si>
    <t>半球体平衡板（带扶手）</t>
  </si>
  <si>
    <t>材质：木制品
参考规格(cm)：Φ68×15
面板摆动角度：-13°～+13°
最大承载质量为：≥135kg
参考质量：10.0kg</t>
  </si>
  <si>
    <t>姿势矫正镜</t>
  </si>
  <si>
    <t>88×66×186cm，镜面玻璃厚度0.5cm，架体为优质钢结构，钢件表面喷塑，底座四角配有脚轮。</t>
  </si>
  <si>
    <t>高背轮椅</t>
  </si>
  <si>
    <t>尺寸：68*67*120cm，折叠尺寸：90*90*20cm，牛津布椅面，加厚海绵坐垫，承重280斤，座位宽度：45cm，座位离地高48cm，扶手高度67cm，座位深度45cm，前轮：7英寸,后轮24英寸，配护身安全带，配后置收纳袋，前后双手刹，带防后翻支撑装置；</t>
  </si>
  <si>
    <t>电动轮椅</t>
  </si>
  <si>
    <t>外形尺寸：1170*650*935mm，座宽450mm，座深430mm，座高500mm，折叠后宽400mm，前轮：10寸，后轮16寸，车重38kg，电池重量9kg，载重量：120kg，坡度能力：25度，电池：24V/12A，续航：12km,电机功率：250W*2，速度0-6km五档可调，充电时间6-8小时。</t>
  </si>
  <si>
    <t>成人四人站立架</t>
  </si>
  <si>
    <t>1、规格：130×130×105cm；
2、结构形式：台面、肘部垫、臀部垫和绑带、膝部垫、支架
3、钢件表面喷塑，颜色为白色；支撑台面板为多层板，厚度18mm。
4、肘部垫宽度(mm)：≥50
5、肘部垫额定承载质量(kg)：≥80
6、臀部垫和绑带额定承载质量(kg)：≥135
7、桌面为木制，木件表面油漆5º；
8、绑带最大负载重量135kg</t>
  </si>
  <si>
    <t>台式双轮助行器</t>
  </si>
  <si>
    <t>参考规格(cm)：78×100×（112～130）
参考质量：29.0kg
材质：橡胶手柄、静电喷塑架、PU面料内置高回弹海绵、橡胶脚轮
结构型式：刹车手柄、台面垫、靠背、坐垫、坐垫前后调节螺栓、坐垫上下调节杆、高低伸缩杆、手柄调节螺栓
座垫宽度(cm)：≥42
座垫前后调节范围(cm)：≥ 10
座垫高度调节范围(cm)：58-72
台面垫高度调节范围(cm)：96-114
手柄间距离调节范围(cm)：0-40
台面垫额定载荷质量(kg)：≥80
座垫额定载荷质量(kg)：≥ 135</t>
  </si>
  <si>
    <t>compex sp8.0</t>
  </si>
  <si>
    <t>神经肌肉电刺激</t>
  </si>
  <si>
    <t>成人训楼用阶梯（三面）</t>
  </si>
  <si>
    <t>材质：不锈钢管扶手、密度板、地毯、静电喷塑架
结构型式： 扶手杠、固定管柱、阶梯
扶手杠调节范围（cm）：0-25
扶手杠侧向额定载荷(kg)：≥70
相邻台阶距离：10cm，深28cm
阶梯额定载荷(kg)： ≥135
参考规格(cm)：337×132×120～147
参考质量：140.0kg</t>
  </si>
  <si>
    <t>步行训练
    倾斜板</t>
  </si>
  <si>
    <t>外形尺寸/cm：230×180×44cm
斜板的倾斜度（与水平夹角）：30 º
阶梯相邻台阶距离：10cm
踏板额定承载：135kg
产品功能及特点：
用于步态训练及平衡功能训练。</t>
  </si>
  <si>
    <t>四肢联动康复机</t>
  </si>
  <si>
    <t>1.是否可折叠：不可折叠2.传动方式：皮带3.飞轮材质：铝合金4.阻力调节：自发电5.飞轮重量：2kg6.屏幕尺寸：3寸</t>
  </si>
  <si>
    <t>液晶电脑三维脊椎牵引床</t>
  </si>
  <si>
    <t>一、技术特点：
1.技术特点：水平腰椎牵引，坐式颈椎牵引，腰部凸起0-100mm，加热功能腰部加热温度：0°-60
2.微电脑控制，数码显示牵引时间、牵引力等治疗参数
3.进口直线推杆电机作为动力源，执行牵引和凸腰等治疗动作
4.独具凸腰功能，可以根据患者治疗需要，点动凸腰功能上下控制键进行凸腰治疗
5.具有持续牵引和间歇牵引等牵引模式，电子传感器检测牵引力，牵引力能随时补偿
6.配有患者手持急停开关和操作面板急退键，双重保护患者治疗时的安全
7.牵引治疗完成后有提示音进行提示
8.腰椎牵引绑带由进口羊毛毡和皮革双层制作而成，结实舒适
9.坐式颈椎牵引装置，腰椎和颈椎两个患者可以同时进行牵引
二、技术参数：
1.工作电源：220V/50Hz
2.输入功率：≤240W
3.腰椎牵引力：0-99公斤
4.颈椎牵引力：0-30公斤
5.牵引总时间：0-99分钟
6.持续牵引时间：0-99分钟 
7.间歇牵引时间：0-99秒钟 
8.腰椎行程：0-200毫米
9.颈椎行程：0-300毫米
10.凸腰高度：0-100毫米</t>
  </si>
  <si>
    <t>颈牵扭腰按摩器</t>
  </si>
  <si>
    <t>外形尺寸（长×宽×高）：
98 cm×100 cm×（192～210）cm（平放）
牵引架上下可调距离：18cm
颈牵挂钩前后可调距离：22cm
抓握杆高度可调距离：45cm
牵引力a：4磅、8磅、12磅、16磅（共四档）
座椅、扭腰盘额定承载:2000N
脚部按摩器额定承载：750N
（哑铃片共计4块，可配两块一组或四块一组）
注：牵引力a仅指哑铃片的质量，不计吊架、颈托、哑铃片的支承架等的质量。</t>
  </si>
  <si>
    <t>深层肌肉刺激仪</t>
  </si>
  <si>
    <t>产品重量：2.5公斤
产品尺寸：25.8CM× 5CM× 15CM
机身材质：304医用不锈钢
击打头材质：钛合金
电机规格：进口电机120W
震动频率：0~68赫兹(HZ)
击打次数：每分钟1800~3800次
击打头伸缩距离：7mm
DMS电动深层肌肉刺激仪可以迅速松解挛缩肌肉，有效降低肌张力，刺激萎缩肌肉生长，促进肌肉力量平衡，帮助患者恢复正常肌肉欧机能，恢复正常体姿及行走平衡，快速改善血液循环。
35mm标准松解头:筋膜扳机点松解、肌肉和结缔组织、背部等大肌群、扳机点诊断、分解纤维化，深层肌肉松解
25mm松解头:筋膜扳机点松解，肌肉结缔组织、前臂等小肌群、分解纤维化组织、深部肌肉组织
15mm松解头:浅表疼痛、筋膜炎、颈部、头部、特殊扳机点</t>
  </si>
  <si>
    <t>哑铃</t>
  </si>
  <si>
    <t xml:space="preserve"> 轻量级：2.5kg、5kg、7.5kg、10kg、12.5kg（每只） 。
 中重量级：15kg、17.5kg、20kg、22.5kg、25kg（每只） 。
 总量配置：2.5kg至25kg各2只，总重量达275kg </t>
  </si>
  <si>
    <t>作业治疗实训室清单</t>
  </si>
  <si>
    <t>手功能综合训练桌</t>
  </si>
  <si>
    <t>套彩盘</t>
  </si>
  <si>
    <t>可调式砂磨板及附件</t>
  </si>
  <si>
    <t xml:space="preserve">参考规格(cm)：100×80×84-132cm
参考质量：60.0kg
沙磨板面积(cm)：93.5×72.5
沙磨板厚度(cm)：≥0.5
沙磨板角度调节范围：0～50°
附件品种和件数 4个品种，各1件
材质：木质、PVC沙磨板、静电喷塑架
</t>
  </si>
  <si>
    <t>穿衣板</t>
  </si>
  <si>
    <t>25×25×1.5cm
配有不同系扣8块
通过模拟日常生活的各种穿衣系扣的训练，提高患者的穿衣能力。</t>
  </si>
  <si>
    <t>OT综合训练台</t>
  </si>
  <si>
    <t>参考规格(cm)：180×98×97
参考质量：90.0kg
左右操作面板：（参考）47×33（长×宽）cm
后操作面板：（参考）97×33（长×宽）cm
操作面板调节范围：46cm～81cm
材质：板材为环保免漆多层板，厚度18mm；脚轮尺寸为4寸；
组件：立式套圈、木棍插板、几何图形插板、弧形分指板、上肢协调功能器（手指）、上螺丝、上螺母、动物图形插板、模拟工具、卧式套圈共十件组成。</t>
  </si>
  <si>
    <t>ADL训练柜</t>
  </si>
  <si>
    <t>1.主要由柜体、抽屉、多种拉手环不同插座开关、静音万向轮、槽钢底座等组成；
2.主要技术指标和参数规格尺寸:160*133*36cm；
3.环保密度板材，高强度槽钢，静音万向轮；
4.13种各类型拉手环6、1种网线，1种开关2种插座模拟日常训练；
5.5个大空间抽屉，4个移动式柜门，5个单独储物空间；
6.配有带刹脚静音轮2个，万向轮2个，可整体移动，方便随时固定；
7.柜体与柜门之间采用不锈钢合页连接；
8.产品特性20种训练模块组合搭配，精细化运动多样化使用，也可进行综合训练；
9.环保免漆板无异味；
10.配有带刹脚轮，方便移动。</t>
  </si>
  <si>
    <t>可调式OT桌</t>
  </si>
  <si>
    <t>1、结构型式：脚横杆、脚间挺杆、不锈钢内心
2、升降支架、传动机构、桌面及框架、手柄
3、材质：静电喷塑架、密度板
4、桌面升架范围mm：620～870
5、手柄转动力距N：≥50
6、桌面额定载荷kg：≥50
7、桌面参考尺寸（长×宽）mm：1200×700
8、参考质量：27.0kg</t>
  </si>
  <si>
    <t>弧形插板</t>
  </si>
  <si>
    <t>外形尺寸/cm：78×40×14.5
棒/cm：φ2.7×10，13根
棒/cm：φ2×9，13根
棒/cm：φ1.5×8，13根
通过将木棒准确地插到位，训练眼、手的协调功能。</t>
  </si>
  <si>
    <t>作业训练器</t>
  </si>
  <si>
    <t>功能：适用于改善手指对指功能，提高手的协调性、灵活性，还可用于手的感觉功能训练。
技术要求：尺寸为参考值
1.架子外形尺寸/cm：50×15×52（±2cm）
2.小平板外形尺寸/cm：30×30×11.5（±2cm）
3.大平板外形尺寸/cm：60×40×9（±2cm）
材质：实木</t>
  </si>
  <si>
    <t>手平衡协调训练器</t>
  </si>
  <si>
    <t>提高患者手眼协调功能规格：27.5×23×6cm参数：优质木料表面清漆，不锈钢小球</t>
  </si>
  <si>
    <t>模拟作业工具</t>
  </si>
  <si>
    <t>模拟工具：30个
产品功能特点：
通过手操作各种模拟工具，改善手指对指功能，提高手的协调性、灵活性。还可用于手的感觉功能练习。</t>
  </si>
  <si>
    <t>手指插球器</t>
  </si>
  <si>
    <t>38×25×8cm，各种玻璃球20个，铁棍10个。</t>
  </si>
  <si>
    <t>手指功能组合训练箱</t>
  </si>
  <si>
    <t>一、产品组成
主要由木插棍、玻璃球、铁插棍、螺栓、螺母、防盗扣、模拟插头插座、锁搭扣及挂锁、台锁等10种训练用具组成。
二、主要技术指标和参数
1）外形尺寸（长×宽×高）：55×39×14㎝
2）木插棍外形尺寸及数量：（大:Φ27mm，3根）、（中：Φ20mm，4根）、（小：Φ15mm，5根）
3）玻璃球数量：大（3个）、中（4个）、小（5个）
4）铁插棍外形尺寸及数量：（大：Φ4mm×50mm）、（中：Φ6mm×45mm）、（小：Φ4mm×40mm），各15个
5）螺栓外形尺寸及数量：M8×30（5只）、M6×40（3只）
6）螺母外形尺寸及数量：M8（12只）、M6（6只）</t>
  </si>
  <si>
    <t>动物图形插板</t>
  </si>
  <si>
    <t>外形尺寸/cm：≥44.5×34.5×3
插板的数量：5块
用途：训练感知能力及大脑对图形的识别能力。
材质：木质</t>
  </si>
  <si>
    <t>手功能训练器</t>
  </si>
  <si>
    <t>1.规格：65×45×16cm
2.适用于对触觉、视觉、听觉感官刺激训练感性认知能力，也训练手指与认知的协调性</t>
  </si>
  <si>
    <t>日常生活用具</t>
  </si>
  <si>
    <t>1.规格：100×45×110cm
2、改善手指功能，提高手的灵活性、协调性。
配有电话、开关、插座等16种锻炼实物</t>
  </si>
  <si>
    <t>简易运动训练套装</t>
  </si>
  <si>
    <t>1、哑铃规格：质量，5LB，4个。4LB，4个。3LB，4个。2LB，4个。1LB，2个
2、沙袋重量（kg）及个数： 2（1kg2个）、3（1.5kg2个）、4（2kg2个）、5（2.5kg2个）、6（3kg2个）共10个
3、体操棒:Φ3×100；3根
4、巴氏球直径:650mm、750mm、850mm各1只
5、脊椎坐垫规格：33×33×6(cm)；2个
6、平衡软踏规格：46*37*6cm；2个
7、肌力弹力带5磅:2000mm、10磅:2000mm、10磅:2000mm、15磅 :2000mm、20 磅:2000m、25磅:2000mm各1条
8、弹力训练绳10磅、15磅、20磅、25磅、30磅各1根
9、瑜伽垫规格：1850*800*10mm；3张
10、泡沫轴规格：长45cm，直径14cm；1根
11、按摩球直径60cm；2个
12、普拉提圆内径320mm，直径3mm；2个
13、瑜伽小球直径200mm 、250mm、300mm各1个
14、软式重力球1磅、3磅 、4 磅、5磅各2个
15、药球1kg，2kg，3kg，4kg，5kg各1个
16、瑜伽球固定圈直径43cm；1个，直径60cm；2个
17、半球直径58cm，绳长850mm；1个
18、柜子(含3个柜板):920*500*1850mm；1个
19、挂钩21个</t>
  </si>
  <si>
    <t>OT综合训练系统</t>
  </si>
  <si>
    <t>1、象棋1套(16颗，38mm)
2、围棋1套(361颗，22mm)
3、双面棋盘1块(竹制棋盘，一面象棋，一面围棋，规格440×470×20mm)
4、飞行棋和跳棋组合1套
5、认知卡片6套（9×9cm（单张），6盒卡片每盒45张，6盒分别为：人物称谓/颜色形状/识字1、生活用品/交通工具/识字2、英语拼音卡、动物卡、儿歌卡、数字卡。训练认知功能。）
6、图形认知套件14套
7、七巧板1套
8、拼图6套
9、助食碗3个
10、助食勺子3把
11、助食筷3双
12、训练夹子1套
13、毛巾9条(大、中、小各3条)
14、木块3套(木质正方体，大中小号各一套。大号30mm30个;中号20mm78个;小号10mm300个）
15、木珠2套(木质材料，小中号各一套。小号φ15mm500颗;中号φ20mm200颗)
16、玻璃珠2套(小中号各一套。小号φ14mm500颗;中号φ20mm200颗)
17、杯状抓握套2套(小中号各一套，中号蓝色75mm*12个:小号红色65mm*12个)
18、泥胶 1套(共6盒，每个颜色具有不同阻力)
19、分级握力球2套
20、握力圈1套(共5个。50磅*1；40磅*2；30磅*2)
21、滚筒1个
22、木插板3套(大、中、小各一套)
23、上螺丝 1套
24、上螺母1套
25、立式套圈 1套
26、组合套圈 1套
27、收纳篮17个
28、收纳盒4个</t>
  </si>
  <si>
    <t>ADL训练工具</t>
  </si>
  <si>
    <t>规格：39.5×9×89(H)cm
重量：5kg
用途：附着在墙面，包含7种小配件，可进行ADL训练
7种小配件如下：
1）窗户把手
2）门把手
3）旋转挂钩
4）滑动挂钩
5）开关
6）插头和接头
7）壁挂式螺旋形弯道</t>
  </si>
  <si>
    <t xml:space="preserve">穿衣训练嵌板 </t>
  </si>
  <si>
    <t>规格：39.5×9×89(H)cm
重量：5.5kg
用途：利用7种辅助工具训练穿衣动作
1、辅助工具附着在壁挂式嵌板上
2、7种辅助工具（按钮、按键、一字带、十字带、腰带扣、拉链、螺丝）</t>
  </si>
  <si>
    <t>圆盘训练模块</t>
  </si>
  <si>
    <t>规格：39.5×17.5×10.5(高度)cm
重量：2kg
用途：利用圆盘锻炼手的抓握能力和上肢机能
1、白色的圆柱可以任意插在30个孔中
2、圆盘插在圆柱上使用
3、圆盘的缺口设计有助于拿放，并提供多样的摆放位置和感觉
4、圆盘插入圆柱的过程能够训练手腕旋转、认知、组合能力等
5、模块安装在墙上使用时，可以训练肘关节和肩关节的运动</t>
  </si>
  <si>
    <t xml:space="preserve">磁铁游戏训练模块 </t>
  </si>
  <si>
    <t>用途：利用磁铁训练手的抓握能力和上肢机能
1、由8个磁铁针和8个带颜色的金属板构成
2、提高对颜色的认知能力
3、提高计算能力，摆放形状进行颜色顺序训练
4、金属板呈半月形
5、半月形的金属板容易拿放，有助于训练</t>
  </si>
  <si>
    <t>插木训练模块</t>
  </si>
  <si>
    <t>用途：训练手的抓握能力和上肢关节运动
1、患者座位，被动活动患侧上肢，进行训练前的放松练习；木插板置于患者前面。
2、双手粗大抓握训练，手自然伸开，双手抓住大号木棒，送入插槽。
3、手转移物品的训练，手自然抓住木棒，送进另一插槽中（若患肢不能进行，可用健手带动，进行双手转移物品训练）。
4、手指腹捏的训练，患者用拇指的指腹和食指的指腹将中号木棒正确捏住并送入插槽中。
5、指尖捏的训练，患者用拇指尖和食指指尖捏起小号木棒并送入插槽中。
6、前臂旋转及腕关节旋转的训练，患者拳心向上拔起木棒，拳心向下送入插槽。</t>
  </si>
  <si>
    <t>轨道训练模块</t>
  </si>
  <si>
    <t>规格：39.5×17.5×6(高度)cm
重量：1.3kg
用途：利用多种手柄训练手的抓握能力和上肢机能
1、利用两个铝针，训练手指准确移动的能力
2、圆形手柄可以强化抓握动作
3、通过圆柱（直径：2.5cm 高度：9cm），可以训练利用手掌和手指进行抓握的能力
4、帮助提高手指、手腕、上肢以及手眼的协调能力
5、上肢可通过沿轨道移动进行多种运动项目，这种运动可同时带动肩膀和手肘、手腕的变化</t>
  </si>
  <si>
    <t>魔术蛇训练模块</t>
  </si>
  <si>
    <t>规格：39.5×17.5×40(H)cm
重量：1.5kg
用途：利用塑料软管训练手的抓握能力和上肢机能
1、可以使用塑料软管做成想要的模样
2、塑料软管的一端固定在嵌板上
3、提供小配件（挂钩、环还有圆盘）
4、患者可根据软管曲线形状体验不同的尺寸、抓握方式还有重量感
5、多样的形状和抓握方式可以让患者进行必要的动作训练</t>
  </si>
  <si>
    <t xml:space="preserve">漩涡训练模块 </t>
  </si>
  <si>
    <t>规格：39.5×22×32(H)cm
重量：2.5kg
用于训练上肢旋前、旋后肌
1、可进行小臂的旋前、旋后训练
2、患者在执行任务时，可对其进行监测
3、可使小臂进行大动作训练
规格</t>
  </si>
  <si>
    <t xml:space="preserve">垂直螺旋训练模块 </t>
  </si>
  <si>
    <t>规格：39.5×17.5×28.5(H)cm
重量：2kg
可用来训练手腕的旋转运动和小臂的旋前、旋后运动。
1、可以实现包括小臂的旋前、旋后运动以及手腕的旋转运动   在内的训练
2、可以训练手腕螺旋形旋转和上肢</t>
  </si>
  <si>
    <t>手腕训练模块</t>
  </si>
  <si>
    <t>规格：39.5×29×10(H)cm
重量：1.8kg
用途：可在水平面或垂直面上进行胳膊和手肘的弯曲、伸展运动
1、以直立的站姿在不同的高度下使用
2、适用于胳膊的弯曲、伸展训练
3、通过弯道的动作可以训练手腕的桡偏和尺偏</t>
  </si>
  <si>
    <t>手指训练模块</t>
  </si>
  <si>
    <t>用途：进行手指弯曲、伸展运动的装置
1、手指套在手指环上
2、根据手指的运动形态，可以进行向心、离心、等长收缩
3、滑块可以使手指和橡胶带之间的角度维持在90°
4、橡胶带的张力可以伸展，手指的弯曲肌腱
5、橡胶带的阻力和长度可以调节</t>
  </si>
  <si>
    <t>小臂旋转运动模块</t>
  </si>
  <si>
    <t>规格：46×17.5×19(H)cm
重量：2.6kg
用途：用于小臂的旋前、旋后运动
1、在桌上训练时，用于小臂的旋前、旋后运动，为保持正确的姿势，可以调节手柄下面的球形把手。
2、  小臂支撑台，保持舒适、正确的姿势，手柄处的球形把手可以调整阻力，患者可以进行抗阻训练</t>
  </si>
  <si>
    <t>梯形训练模块</t>
  </si>
  <si>
    <t>规格：39.5×17.5×4(H)cm（折叠时）
重量：2kg
用途：用于肩膀关节、手指、手腕的训练
1、把手放在梯子上，渐进式地往上爬，训练手肘和肩膀关节的伸展运动
2、可放在桌面、垂直嵌板及多种场合上使用</t>
  </si>
  <si>
    <t>转轮训练模块</t>
  </si>
  <si>
    <t>规格：39.5×17.5×16(高度)cm
重量：3.1kg
用途：利用转轮训练手的抓握能力和上肢关节运动
1、圆形或半圆形的方式进行运动
2、手柄可以使轮子旋转或停止
3、可以放在其他位置上调节距离，还可以放在膝盖上使用
4、慢性关节炎、风湿性关节炎、神经学障碍或肌肉障碍的患者也可以使用</t>
  </si>
  <si>
    <t>衣架训练模块</t>
  </si>
  <si>
    <t>规格：39.5×17.5×17(高度)cm
重量：2kg
用途：利用衣架训练手的抓握能力和上肢运动
1、训练挂东西的动作和把物体移动到旁边的动作
2、工具多样，抓握的动作也各式各样
3、取下中间的横杆，进行插入各种各样工具的训练
4、可以悬挂衣服，移动挂好的衣服
5、可以训练双手</t>
  </si>
  <si>
    <t>玩皮筋嵌板训练模块</t>
  </si>
  <si>
    <t>规格：39.5×17.5×10(H)cm
重量：1.5kg
用途：拉紧皮筋，在圆柱桩之间移动，训练视觉感知的准确性和协调能力
1、5个圆柱桩
2、皮筋的一端固定在圆柱桩上
3、治疗师给定皮筋在圆柱桩之间移动的顺序</t>
  </si>
  <si>
    <t>多功能水杯支架训练模块</t>
  </si>
  <si>
    <t>规格：39.5×17.5×13.8(H)cm
重量：1.3kg
用途：通过抓放水杯的动作，训练双手的稳定性
1、可使用一次性塑料杯
2、可以在不同的高度进行抓放水杯的训练
3、用拇指和中指进行抓握有分量的物品或水杯的训练
4、该项训练不仅需要食指屈伸肌腱的稳定性、拇指与中指的稳定性，拇指外展肌的作用也很重要</t>
  </si>
  <si>
    <t>开锁训练模块</t>
  </si>
  <si>
    <t>规格：39.5×17.5×4.5(H)cm
重量：1.3kg
用途：用于训练手指做细小动作，培养手指的内收和外展力量
1、无需视觉，依靠触觉、肌觉就可以进行操作
2、旋转手柄，控制拇指与食指进行抓握运动，训练手的旋前、旋后力量。
3、垂直和水平面上运动</t>
  </si>
  <si>
    <t>门把手训练模块</t>
  </si>
  <si>
    <t>规格：39.5×17.5×8(H)cm
重量：1.5kg
用途：通过扩大旋转手腕的范围，锻炼关节的柔软性
1、由窗户把手（180°旋转）和门把手（90°单方向旋转）构 成
2、可放在墙面嵌板上训练双手1、用于训练手指以及手眼的协调能力
2、可促进拇指和食指的使用
3、用调节夹调节长度</t>
  </si>
  <si>
    <t>多功能工伤训练模块</t>
  </si>
  <si>
    <t>规格：39.5 (H)cm
重量：2.5kg
用途：使用三根手指进行拧紧拧开的训练
1、拇指向中指和无名指聚拢的位置移动，进行拧紧和拧开的训练
2、3种不同大小工具可以进行更加多样的强度训练
3、开瓶盖或者关煤气阀门等日常生活功能性训练</t>
  </si>
  <si>
    <t>用途：提高手和手指的协调能力
1、通过抓握手杆锻炼拇指短屈肌的协调能力
2、不同的螺钉头，难度也不同，抓握手杆的感觉也不同
3、使用双手进行训练，一手拧螺钉，一手旋转螺栓</t>
  </si>
  <si>
    <t>电器插头训练模块</t>
  </si>
  <si>
    <t>规格：39.5×17.5×8.5(H)cm
重量：1.3kg
用途：用于训练插拔插头
1、插头,插座，训练精神集中、协调能力以及适当地调节力气
2、训练患者用双手抓住插头和电线进行连接</t>
  </si>
  <si>
    <t>穿衣板训练模块</t>
  </si>
  <si>
    <t>用途：双手系带子训练穿衣能力
1、在桌上使用时：如果垂直摆放使用，训练过程中，可以抬胳膊或维持稳定的状态，不至于疲惫，从而更加简单地完成任务
2、在垂直面板上使用时：为完成任务，需要使用力气，带子细而精密可以牢牢握紧。通过弯曲手腕关节，外展大臂，把线穿进各种孔中。
3、轻微损伤的关节部位抓握力会比较弱，控制食指末梢的手关节会同时刺激拇指长屈肌的活动，训练屈伸肌的稳定性
4、一边是孔和穿孔的线，另一边是穿铬环的线，不同的鞋型</t>
  </si>
  <si>
    <t>系鞋带训练模块</t>
  </si>
  <si>
    <t>夹子纽扣训练模块</t>
  </si>
  <si>
    <t>用途：训练手指功能的准确性和每个手指独立的功能
1、四个按扣，四个衣用纽扣。
2、系扣子操作可以训练准确性，每个手指独立活动的能力
3、四个按扣需要拇指尖的压力</t>
  </si>
  <si>
    <t>助食餐具</t>
  </si>
  <si>
    <t>一套应包括（叉/勺/碗/筷/盘/护理杯/牙刷）</t>
  </si>
  <si>
    <t>交互式助行架</t>
  </si>
  <si>
    <t>学校已有固定式助行架，需要两个交互式助行架，交互式助行架可以移动</t>
  </si>
  <si>
    <t>言语治疗实训室清单</t>
  </si>
  <si>
    <t>吞咽神经和肌肉电刺激仪</t>
  </si>
  <si>
    <t>言语训练卡片</t>
  </si>
  <si>
    <t>功能介绍：适用于失语症患者恢复对言语的感知训练。</t>
  </si>
  <si>
    <t>沟通辅具
（非言语交流治疗）</t>
  </si>
  <si>
    <t>功能介绍：辅助沟通训练板是专为言语障碍、语言障碍、听障、多重障碍、 自闭症、失语症等沟通障碍者设计，能够在用户与他人的沟通中起到辅 助替代沟通的作用，同时也能够大大促进用户的认知能力、语言能力和 沟通能力的发展，对用户的语言与认知训练、学习具有巨大帮助。
辅助沟通训练板软件结合独有的语音信号处理技术和安 卓平板电脑优势，可针对不同的使用者，采取多种方式和渠道录入并管 理视、听信息;另外，本软件根据触摸屏的特点，并结合“特殊人群” 的使用习惯，特别设计了版式的智能调整、划屏读句等功能，以适应不 同人士使用。</t>
  </si>
  <si>
    <t>口部构音训练器</t>
  </si>
  <si>
    <t>功能介绍:
用于构音器官功能训练，由12种15件组成，通过专业语言康复师的正确使用，进行构音器官的（包括下颌、唇、舌、悬雍垂等）主动、主动-辅动、被动等各种形式的训练，可辅助训练相应器官各个方位的功能运动。
适用范围：
医疗康复、特殊教育领域，可为发音障碍、构音障碍、语言发育迟缓、听力言语障碍、口吃、脑瘫、孤独症等特殊人群提供口部构音运动训练。</t>
  </si>
  <si>
    <t>节拍器</t>
  </si>
  <si>
    <t>功能介绍：多种乐器通用</t>
  </si>
  <si>
    <t>呼吸训练器</t>
  </si>
  <si>
    <t>配备支架悬浮球及蛇形管</t>
  </si>
  <si>
    <t>听觉功能评估与训练卡片</t>
  </si>
  <si>
    <t>语言能力评估训练卡片</t>
  </si>
  <si>
    <t>用于语言理解能力的评估，进行相应的词语、语法、会话和句子等的简单训练。
适用人群：听障儿童、语言发育迟缓、精神发育迟滞、自闭症、脑瘫构音障碍、品行障碍、学习障碍等。
卡片特色：
1、整套用具编制科学，层次分明，涵盖词语、词组、句子和短文等的评估与训练；
2、每一干扰项的设置均经过对相应年龄段儿童语言及认知水平的考察后确定，能够最大程度的体现儿童真实的语言水平。
卡片内容：包括语言理解能力评估、词语的简单训练、语法的简单训练、句子的简单训练、会话的简单训练。</t>
  </si>
  <si>
    <t>言语功能评估与训练卡片</t>
  </si>
  <si>
    <t>用于矫正呼吸、发声、共鸣障碍的强化训练，还可用于构音语音能力、构音音位对比能力的评估与训练及口部构音运动能力的训练。
适用人群：听障儿童、语言发育迟缓、精神发育迟滞、自闭症、脑瘫、构音障碍、品行障碍、学习障碍等。
卡片特色：1、操作简单，覆盖范围广。2、提供评估和训练的卡片册和记录词表，便于前后比照。3、实现图、文、音结合。
卡片内容：包括呼吸训练一本、发声训练一本、共鸣放松训练一本、构音语音能力评估（一）一本、构音语音能力评估（二）一本、构音音位对比能力评估（一）一本、构音音位对比能力评估（二）一本、口部构音运动能力训练一本、构音语音能力评估记录词表一本、构音单位对比能力评估记录词表一本、使用说明手册一本。</t>
  </si>
  <si>
    <t>言语康复评估和训练系统（双屏）</t>
  </si>
  <si>
    <t xml:space="preserve">一、产品参数
1、言语软件（1套）
1.1、包括系统介绍、病历管理、筛查评估、康复训练四大模块。
系统介绍：对于本系统的使用说明和适用对象说明。
病历管理：对患者信息有登记、修改、删除功能。
筛查评估:对患者进行听、说、读等方面的检查，并最后得出评估结果。
康复训练：针对患者听、说、读等方面专项能力的训练项目。
1.2、独特的软件扩展功能，可根据不同医院要求增加训练项目和训练游戏。
2、计算机组件（1套）
2.1、系统：Windows 7
2.2、CPU系列： 双核
2.3、内存：4GB
2.4、硬盘容量：500GB
2.5、显卡：集成显卡
2.6、显示屏：19寸液晶屏
2.7、分辨率：1600*900
3、台车（1辆）
3.1、材质：ABS
3.2、尺寸：600*700*830mm
3.3、医用脚轮：移动方便灵活，带自锁
4、触摸屏
4.1、尺寸：19英寸LED触摸显示屏
4.2、分辨率：1440×900
</t>
  </si>
  <si>
    <t>物理因子治疗实训室清单</t>
  </si>
  <si>
    <t>短波电疗机</t>
  </si>
  <si>
    <t>光谱治疗仪（疼痛治疗仪）</t>
  </si>
  <si>
    <t>超声波治疗仪</t>
  </si>
  <si>
    <t>1、便携式全数字超声治疗仪，适用于脑中风后遗症的肢体运动障碍、软组织挫伤的辅助治疗。
2、电源适应范围：a.c.100V～240V，50/60Hz。开关电源，适用于100V至240V的宽电压范围。
3、工作模式：脉冲模式
4、显示器：≥3.5英寸彩色液晶屏
5、探头插口: ≥1个，开机自动匹配专家版配置，主机自动识别探头。
6、操作方式：按键操作。
7、额定输出功率：≥5.0W
8、治疗头的有效辐射面积：≥2.0cm²
9、绝对最大有效声强：≤3.0W/cm²
10、声工作频率：1.0MHz±5%
11、波束不均匀性系数：≤8.0
12、波束类型：准直型
13、输入功率：30VA
14、显示功能：声强、时间；
15、超声有效声强：0.065，0.132，0.350，0.50，0.75，1.00，1.25，1.50，1.75，2.00，2.25，2.50，≥12档可调；
16、治疗时间：3，5，10，15，20，25，30七档可调，时间调节可以快速调节和细调
17、主机净重：≤0.5kg，便于携带,体积≤130mm×155mm×100mm
18、治疗头功能：
所有治疗头具备全防水功能，且可以浸泡在水下进行操作治疗；治疗头在50厘米深的水中浸泡半个小时以上，取出后仍可正常工作。
治疗头具有温度感应功能：实时监测探头温度、自动调节输出功率、温度过高自动停止工作。
19、带有超声治疗教学软件：头、颈、肩、背、腰、臀、腿、膝、踝、肘、腕关节等全身各处慢性疼痛治疗的专家教学视频软件
20、基本配置：主机1台；移动治疗头1个，附件1套。</t>
  </si>
  <si>
    <t>脉冲磁治疗仪</t>
  </si>
  <si>
    <t>湿热敷治疗仪</t>
  </si>
  <si>
    <t>湿热敷设备特点： 
1、采用优质不锈钢一次冲压成型，美观且经久耐用 
2、双时间段自动加热和停止加热功能，高效节能
3、槽内使用圆弧无死角设计，有效的防止水垢的产生 
4、使用高效优质的防火保温棉，提高工作效率，安全环保
5、仪器使用静音医用万向轮，推拉轻松自如 
6、出水管路采用无堵塞设计，方便快捷
7、操作简单的液晶控制面板，精确温度显示
技术参数： 
1、电源：AC220V 50/60Hz 
2、功率：1500VA 
3、设定温度范围 ：室温-95℃ 
4、外形尺寸(mm) ：610×400×720 
5、槽内尺寸(mm) ：530×330×460 
6、标准使用水量 ：55L  最大使用水量：70L
7、仪器净重量 ：35kg
8、标准配置：10个标准热敷烫熨导子
湿热疗法适应症：
1、适应症
软组织扭挫伤恢复期、肌纤维织炎、肩关节周围炎、慢性关节炎、关节纤维强直、坐骨神经痛，慢性炎症及痛症(患处没有发红或发热的症状)，瘢痕，粘连，肌肉痉挛及神经痛，慢性腰颈痛，慢性退化性膝关节炎，肌肉疲劳，腰肌劳损等。
湿热导子类别：A. 手腕关节热导 B. 超大热导 C.标准热导 D.肩部热导  E.膝/肘关节热导  F.加厚专用定制热敷巾  其他：也可根据用户需求定制不同形状部位的热导子</t>
  </si>
  <si>
    <t>医用冰垫</t>
  </si>
  <si>
    <t>冲击波</t>
  </si>
  <si>
    <t>红外线偏振光治疗仪</t>
  </si>
  <si>
    <t>恒温蜡疗箱</t>
  </si>
  <si>
    <t>合计</t>
  </si>
  <si>
    <t>传统康复实训室、康复辅具实训室清单</t>
  </si>
  <si>
    <t>经络穴位模型</t>
  </si>
  <si>
    <t>模型非常详细地标明了14条主要经络线，身体右侧是361个经穴和48个经外穴以及骨度线，即用“寸”来方便地测量针灸点之间的距离。身体左侧是皮下组织，显示神经系统分布、动静脉、血管和肌肉构造，还标明了在主要经络线上没有标明的手足部的经外穴。各经脉均有不同颜色加以区别，阳经阴经填色各异。表面镀铜。</t>
  </si>
  <si>
    <t>半皮半肌针灸人</t>
  </si>
  <si>
    <t>塑料180cm高</t>
  </si>
  <si>
    <t>艾灸除烟净化器</t>
  </si>
  <si>
    <t>中医四诊仪</t>
  </si>
  <si>
    <t>中医推拿按摩椅</t>
  </si>
  <si>
    <t>1.机芯类型：4D机芯。2.导轨：SL导轨。3.机组构成：一体式。4.功能：语音控制，智能监测，零重力座椅。5.控制方式：触摸屏；语音控制；内嵌式控制。6.气囊数量：108个。7.按摩程序：6套。8.按摩部位：全是按摩。9规格及尺寸：1550mm×760mm×1080mm。</t>
  </si>
  <si>
    <t>中药柜</t>
  </si>
  <si>
    <t>1.材质：主框架优质樟松木。2.尺寸：1500mm×600mm×2150mm。3.格式：横七竖八放153味中药。4.颜色：常规仿古红色。5.款式：储物层推拉门，门板雕刻金字</t>
  </si>
  <si>
    <t>药材标本</t>
  </si>
  <si>
    <t>放柜子里当模型，一套三百种药材</t>
  </si>
  <si>
    <t>舌下模型</t>
  </si>
  <si>
    <t>一套三十个舌象模型</t>
  </si>
  <si>
    <t>治疗车</t>
  </si>
  <si>
    <t>1.材质：304不锈钢2.规格及参数：70×48×86cm3.层数：双层加固4.抽屉数量：双抽</t>
  </si>
  <si>
    <t>数控恒温水箱</t>
  </si>
  <si>
    <t>内胆体积：42*18*18cm
电压：220v
温控范围：室温+5℃-99℃</t>
  </si>
  <si>
    <t>踝关节训练器</t>
  </si>
  <si>
    <t>PTB 小腿假肢</t>
  </si>
  <si>
    <t>树脂接受腔+国产碳纤维脚板</t>
  </si>
  <si>
    <t>大腿假肢</t>
  </si>
  <si>
    <t>国产大腿假肢，气压式膝关节</t>
  </si>
  <si>
    <t>压力衣</t>
  </si>
  <si>
    <t>压力衣通过均匀加压，可抑制瘢痕增生促进血液循环、辅助创伤恢复、提供运动保护及改善体态等。
XL</t>
  </si>
  <si>
    <t>金额(元）</t>
    <phoneticPr fontId="30" type="noConversion"/>
  </si>
  <si>
    <t>合计金额（元）</t>
    <phoneticPr fontId="30" type="noConversion"/>
  </si>
  <si>
    <t>重庆健康职业学院中医康复专业教学仪器
采购汇总表</t>
    <phoneticPr fontId="30" type="noConversion"/>
  </si>
  <si>
    <t>限价</t>
    <phoneticPr fontId="13" type="noConversion"/>
  </si>
  <si>
    <t>运动治疗实训室清单</t>
    <phoneticPr fontId="13" type="noConversion"/>
  </si>
  <si>
    <t>技术参数</t>
    <phoneticPr fontId="13" type="noConversion"/>
  </si>
  <si>
    <t>1、规格：210×65×54～81cm
2、床面高度调节高度：54～81cm
3、床面翻转角度：前床面-25°～50°，中间床面0°～25°,后床面0°～60°
4、床面尺寸：200×60cm，前床面49×60cm，中间床面50×60cm，后床面94×60cm。
5、整体额定负载：≤170kg
6、电动推杆最大推力：8000N；最大拉力6000N
7、电动推杆自锁力（推）：8000N；自锁力（拉）：6000N
8、电动推杆行程：0～100mm；0～150mm
9、电动推杆防护等级：IP54；
10、限位开关：内置；过载保护：有
11、医用慢速推杆电机2台，推力大，噪音低。负载推杆速度3mm/s
12、床面采用PU面料内置高回弹海绵，固定在床架上,承载4000N均布静载荷
13、配有4个3寸医用轮，且带有4个脚轮起落手柄，方便移动。
14、气弹簧2根，调节床面角度，适应治疗时的不同体位。
15、配备紧急停止开关
16、根据需要调节床面高度以进行全身个部位的按摩。治疗师更好的给患者进行被动训练。根据需要调节床面高度以进行全身个部位的按摩。治疗师更好的给患者进行被动训练。</t>
    <phoneticPr fontId="13" type="noConversion"/>
  </si>
  <si>
    <t>1、平台基本配置：手功能综合训练桌由多层板制作而成，训练桌包含一个配重总成（4列配重,每列11个配重块可任意调节负重）以及12个固定手功能训练模块。
2、阻力调节范围：4列独立配重块，每列11个配重块可任意调节负重，每块配重250g
3、平台尺寸：120cm×120cm×81cm
4、平台净重：100kg
5、手指屈伸训练器：0～7cm.
6、腕关节屈伸训练器活动范围：±75°，握杆可调距离0～6cm.
7、前臂旋前旋后训练器活动范围：±180°.
8、手指握力训练器活动范围：握杆张开角度：90°；张开距离22.5cm；侧捏协调训练，活动范围：0～12cm.
9、手部屈伸训练器活动范围：0～12cm.
10、手指伸展训练器活动范围：0～10cm.
11、球状抓握训练器活动范围：±2.5圈.
12、柱状抓握训练器（3种抓握尺寸）活动范围：±5圈.
13、腕部尺偏、桡偏训练器活动范围：±75°，握杆可调距离：0-60mm
14、拇指力量训练器活动范围：0～10cm.
15、平拉训练器活动范围：0～30cm.
16、提拉训练器活动范围：0～30cm.</t>
    <phoneticPr fontId="13" type="noConversion"/>
  </si>
  <si>
    <t>规格：60×16×63cm
立柱直径：φ2.8cm
用途：训练患者手眼协调功能，增加感知认识
配三角木块、正方形木块、圆板木块各1个</t>
    <phoneticPr fontId="13" type="noConversion"/>
  </si>
  <si>
    <t>1.  输出电流：0～25mA，分50档可调，级差0.5mA。
2.  开路电压：≤150VP-P。
3.  单脉冲能量：≤300mJ。
4.  输出模式
4.1  连续模式（成人模式）
a)　脉冲宽度：100μs～300μs；
    b)　脉冲间隔：100μs；
    c)　脉冲频率：50Hz～100Hz可调；
    d） 输出模式：连续输出；
    e） 输出波形：单向方波。
4.2  间歇模式（儿童模式）
    a） 脉冲宽度：100μs～300μs；
    b)  脉冲间隔：100μs；
    c)  脉冲频率：50Hz～100Hz可调；
    d)  输出模式：输出5s，间歇5s,依次循环；
    e） 输出波形：单向方波。
4.3  手控触发脉冲模式
    a)  脉冲宽度：5ms～500ms，
    b)  输出模式：按下手控器可单次触发；
    c)  波形：单向三角波。
5  治疗时间：0～99min可设定。
6 具有不同模式下选择不同输出导线和不同电极片功能；
7 具有输出导线使用错误提示功能。</t>
    <phoneticPr fontId="13" type="noConversion"/>
  </si>
  <si>
    <t>根据儿童语言及听觉能力发育规律设计，包括简单的超音段分辨，简单的语音均衡与音位对比识别，简单的单、双、三条件听觉理解评估等。
适用对象：听障儿童、语言发育迟缓、精神发育迟滞、自闭症、脑瘫、构音障碍、品行障碍、学习障碍等。
卡片特色：1、提供评估和训练的卡片册和记录词表，便于前后比照。2、配套光盘，实现图、文、音结合。
卡片内容：包括简单的超音段分辨，语音均衡式识别能力评估，听觉理解能力评估、构音语音能力评估、构音音位对比能力评估。</t>
    <phoneticPr fontId="13" type="noConversion"/>
  </si>
  <si>
    <t>本治疗仪适用于对人体进行止痛、解痉、消炎的辅助治疗。本机为落地式，移动方便。治疗电子定时、声光提示、光柱显示输出强度使用明了直观，输出先回零保护装置。特点：输出分8档调节，调节过程输出幅度变化小，有利于不同剂量的治疗。
主要性能指标：
1. 工作频率：27.12MHz，允差±0.6%。
2. 额定连续短波输出功率：120W，允差±20%。
3. 治疗时间：分为10min、15min、20min、25min、30min五档，各档时间允差±1min。
4. 使用电源：a.c.220V, 50Hz。输入功率450VA。
5. 工作制：连续工作时间为4h。
6. 外形尺寸：430mm×360mm×890mm，重量：37kg。</t>
    <phoneticPr fontId="13" type="noConversion"/>
  </si>
  <si>
    <t>1、适用范围：用于消肿和缓解疼痛，促进血液循环，辅助消炎。
2、10.1英寸采用彩色触摸屏控制，按键方便，清晰直观，操作简单。
3、红外光谱范围：760～1400nm（0.76μm～1.4μm）。
4、治疗时间快速选择功能：可快速选定治疗时间，提高设备临床使用效率。
5、工作治疗时间：5~95min可调，步长为5min。治疗结束时有声音提示功能。
6、治疗强度：1~10档可调，可根据患者耐受度适时调节。
7、出光口面积：出光口面积≥100cm2，有效辐射面积≥1200cm2（距离35cm时）
8、光功率密度：出光口平面中心处光功率密度≥480mW/cm2；20cm处光密度≥235mW/cm2.
9、电动升降系统，最大治疗高度≥1400mm,.
10、治疗角度可在水平面和垂直面两个维度调整治疗头方向，水平旋转角度≥90°，
竖直旋转角度≥90°
11、三大安全保护：
1）设备光源具有过热保护装置，光源温度过高时自动熄灭，停止治疗；
2）设备具有倾倒断电保护功能：
3）设备具有安全治疗距离指示的定距杆：
12、产品采用低噪音设计，设备正常工作时噪声≤56dB(A)。</t>
    <phoneticPr fontId="13" type="noConversion"/>
  </si>
  <si>
    <t>1,红外光谱范围：
集射头：0.7μm-1.6μm；
散射头：0.4μm-2.5μm。
集射头输出功率：1500mw
2,治疗头表面温度：
    散射头辐射加热器表面最高温度为220℃
3,输出光谱类型：
集射头为红外偏振光；
散射头为红外光。
4,输出强度：10档可调。
5,输出模式
散射头为连续输出；
集射头为连续—间歇两种输出模式。间歇输出模式下，输出1s～3s可调，间歇1s～4s可调,步距1s，13种模式。
6,治疗时间：设置范围1min～30min，步距1min，允差±10s。治疗深度7cm
7,功能：
    a）治疗仪具有输出过程中暂停输出功能；
    b）治疗仪具有治疗过程可选择有\无声音提示及输出结束声音提示功能；
    c）治疗仪的机械臂能在180°范围内调节高低和方位，并能固定在需要的位置上；
d) 治疗仪应具有显示倒计时时间，实时输出强度及治疗模式的功能。
  e）治疗仪具有防倾倒保护功能</t>
    <phoneticPr fontId="13" type="noConversion"/>
  </si>
  <si>
    <t xml:space="preserve">技术参数：
仪器组成：由融蜡箱、放蜡系统、蜡饼箱、温度监测装置等组成，整机采用进口PLC控制系统。
2、全自动：自动融蜡、过滤、自动放蜡和制作蜡饼，无需人工接蜡或舀蜡。
3、显示：8寸全中文智能液晶触摸屏显示，仪器工作状态及系统时间可实时显示。
4、工作条件：电源: a.c.220V±22V，50Hz±1Hz； 环境温度：5℃～40℃； 相对湿度：不大于80％；大气压力：700hPa～1060hPa。
5、额定输入功率：2500VA。
6、融蜡箱加热功率：1200VA，恒温箱加热功率：1000VA。
7、容积：融蜡箱70升、蜡饼制作箱180升。
8、融蜡方式：无水化蜡。
9、熔蜡箱加热设定温度：默认80℃，免设定。
10、制饼箱设置温度：默认65℃，免设定。
11、制饼箱保温温度：40℃～60℃可设定，级差1℃。
12、融蜡箱保温时间：默认25min，免设定。
13、制饼箱制饼时间：默认30min，免设定。
14、制饼箱保温时间：默认20min，免设定。
15、具有自动放蜡系统，放蜡系统的蜡管具有加热功能,蜡管温度超过80℃时，停止加热低于80℃时，开始加热。
16、具有预约制饼和立即制饼功能，使用预约功能时可在一周内任意设定一次制饼完成时间。
17、具有放蜡厚度设定功能，厚度设定范围为1～20mm。
</t>
    <phoneticPr fontId="13" type="noConversion"/>
  </si>
  <si>
    <t xml:space="preserve">1.电源：AC220 V±22 V、50 Hz±1 Hz。
2.外形尺寸：212×62×53～87cm。
3.床面高度调节高度53～87cm。
4.床面翻转角度:前床面-30°～25°,中间床面0°～25°,后床面0°～75°。
5.床面额定负载kg:前床面35kg,中间78kg。
6.根据需要调节床面高度以进行全身个部位的按摩。治疗师更好的给患者进行被动训练。
</t>
    <phoneticPr fontId="13" type="noConversion"/>
  </si>
  <si>
    <t>1.金属框架结构，做工精细，智能感知滤芯阻塞提示。
2.四层重过滤设计，初、中、高效层层保护，大容量铝合金边框，加厚过滤棉层层净化，降低滤材成本，净化率可达99.97%。
3.高密度降噪消音处理，实现真正的静音工作环境。
4.万向吸烟臂，可随意变向、便捷定位。
5.金属框架结构，做工精细，铸就优良品质。口智能感知滤芯阻塞提示。
6.四层重过滤设计，初、中、高效层层保护，大容量铝合金边框，加厚过滤棉层层净化，降低滤材成本，净化率可达99.97%。
7.高密度降噪消音处理，实现真正的静音工作环境。
8.万向吸烟臂，可随意变向、便捷定位。</t>
    <phoneticPr fontId="13" type="noConversion"/>
  </si>
  <si>
    <t>一、主要功能：
1.配备网络接口，能与健康小屋信息管理系统对接处理数据信息；
2.中医健康档案客观化采集与数字化存储；
3.中医健康状态评价；
4.中医养生调理建议；
5.中医预防保健、亚健康检测、疗效评估、慢病管理；
二、技术参数：
1、产品组成：中医脉象诊断系统，中医舌面象诊断系统，中医体质辨识系统，个性化养生调理系统。
2、中医脉象诊断系统：脉象标准采集；
3、中医舌面象诊断系统：舌面象自动采集；
4、中医体质辨识系统； 
5、个性化养生调理系统；
6、手提式一体式仪器、便携、轻便，可自由移动。
（三）、功能参数要求：
1、中医脉象诊断系统：
1.1、通过袖带式传感器进行腕部固定以进行准确的脉象定位，
1.2、脉搏传感器触力面为符合人体工程学并模仿中医指法的Φ8圆形触力面；
1.3、脉象传感器灵敏度为0.5mV/克力；
1.4、采样精度： 16位 BIT；
1.5、采样时间：≥40秒；
1.6、给出脉名判读结果。
2、中医舌面象诊断系统：
*2.1、运用计算机标准化技术采集分析舌面象信息，并在产品注册证中体现，具备采集和分析功能。
对舌：舌色、舌络、舌形 、舌态、苔色、苔质；
对面：唇色，面色，面部光泽，局部特征。
2.2、计算机自动化操作；
2.3、舌面象自动拍照功能。
2.4、光照环境：采用专业拍摄光源，高频无闪烁，光源特性接近自然光源；照射均匀无暗区，无反光，无阴影；暗箱采集环境；
2.5、舌面象采集装置性能：可以通过计算机程序远程控制拍摄；
3、中医体质辨识系统：
*3.1、按照中华中医药学会标准ZYYXH/T157-2009《中医体质分类与判定》的要求进行问诊，并对受试者进行自动判别。
3.2、得出检测者的体质类型，体质特征，发病倾向，环境适应力等。
4、个性化养生调理系统：
4.1、可提供体质成因解读，以及易发疾病的风险预警提示；
4.2、所提供的个性化养生调理方案，包含饮食调理、药物调理，运动调理，食疗食谱等内容，为被测试者提供个性化的健康养生指导建议；
4.3、可建立电子健康档案，进行长期中医健康管理服务。</t>
    <phoneticPr fontId="13" type="noConversion"/>
  </si>
  <si>
    <t>医疗器械冲击波通过高能声波传导，可促进组织修复及缓解慢性疼痛等。
T7801单手柄
能量档位:0.5-10Bar
频率档位:1-21HZ
主机重量:36KG
T7801主机尺寸:长33.5x宽36.5x高102cm
包装重量:57KG
包装航空箱尺寸:54x54x114cm
额定电压:110V/60HZ或220V/50HZ质保时间:主机质保一年:手柄，工作头保修6个月</t>
    <phoneticPr fontId="13" type="noConversion"/>
  </si>
  <si>
    <t xml:space="preserve">主要配置：冰囊、电子循环系统、冰桶及配件
适应范围：手术或受伤部位消肿，减少出血，缓解疼痛
具体内容要求
一基本要求
1主要功能：手术或受伤部位消肿，减少出血，缓解疼痛　
2控制方式：手动控制
3工作条件：不限，对使用环境无要求　
4电压 / 电源：交流电：220/240伏 50/60Hz
5流量0.1L/min
二技术参数　
1降温：局部皮肤温度降至8—11℃，可以有效避免无痛性冻伤的发生。
2冰水更换时间：每30min—60min
3冰桶保温能力：保证8小时冰块不融化
4冰囊规格型号：KRP/LFQ-M（mm）：
踝部：650*350     肘部：500*340      膝部：570*360       手腕部：320*310   大腿部：390*270      小腿部：390*270     肩部：520*370     背部髋部肋部：380*210  头部：400*250 颈部：350*200
5其他：止水阀接头为一次成塑工艺制成，在反复使用中不会漏水，冰囊固定带为包边工艺制成，使用中固定带不会开裂。
</t>
    <phoneticPr fontId="13" type="noConversion"/>
  </si>
  <si>
    <t>1、用途：应用深层肌肉按摩器来减轻从轻度到中度的疼痛。
2、操作方式：10.3寸触摸屏和一键飞梭。
3、使用电源：a.c.220V，50Hz。
4、额定输入功率：160VA 。
5、外形尺寸：500mmx550mmx900mm；
6、配置：7 个按摩头； 按摩头尺寸：
按摩头 A：直径100mm，高：40mm；
按摩头 B：长×宽×高：100mm×100mm×50mm；
按摩头 C：直径：125mm  高：60mm ；
按摩头 D：直径：85mm 高：50mm；
按摩头 E：长×宽×高：190mm×70mm×75mm；
按摩头 F：直径：105mm  高：40mm ；   
按摩头 G：长×宽×高：130mm×65mm×55mm；
7、转速设定：600～3500rpm；
8、时间设定：1-60min可设定；
9、处方数量：1个手动处方和68个自动处方。
10、振动频率范围：10～58 Hz 。
11、内置理疗处方及人体理疗图示，方便医生选取。
12、深穿透性，深度可达 8cm，产生的能量可穿透皮层、肌肉、组织。
13、配有多种叩击头，可满足患者处于任何平常体位时使用。
14、持续工作时间不少于4h。
15、工作噪声：不大于65dB（A）。</t>
    <phoneticPr fontId="13" type="noConversion"/>
  </si>
  <si>
    <t>1、使用环境
温度：5℃ ～40℃
湿度：≤85%
2、大气压力：700hPa ～1060hPa
3、电源：～220V， 50Hz
4、输入功率：≤400VA   
5、主机尺寸：320×215×100（mm）  
6、安全类型：I类B型应用部分
7、熔断器： F10AL250V</t>
    <phoneticPr fontId="13" type="noConversion"/>
  </si>
  <si>
    <t>1、设备具有实时检测患者运动状态下的心电图变化的功能；注册证名称包含“运动负荷心电”描述；产品注册的设备结构与组成包含分析软件。
2、具有十二导同步采集负荷心电图、运动全程数据存储、运动全程ST段分析、运动全程心电图动态/静态/叠加回顾、多项趋势图分析功能。
3、采用无线蓝牙心电数据釆集设备，不接受数据线的传输方式。
4、设备支持采用标准的BRUCE运动方案，也可以采用用户自定义的运动方案，并可按运动阶段设置自动即时打印和血压测量提示。
5、具有预采集功能，受测者在运动平板上针对运动方法进行适应性训练。
6、全程记录并保存心电数据，采集过程中可实时打印心电波形。
7、同步采集过程中，可实时观察ST段变化情况，并可选择导联进行放大显示，自动计算ST段相关数据。
8、运动测量过程中可实时查看运动方案名称、测试总时间、运动阶段名称、运动阶段时间、运动平板速度和坡度、导联脱落情况、代谢当量、心率及目标心率百分比、ST段电压值和血压值。
9、运动测量过程中心率及目标心率百分比达到≥100%、ST段抬高或压低超过0.1mV时均会出现报警提示。
10、运动测试过程中可标记事件，并可以使用已标记的事件心电波形与当前心电波形进行波形比较。
11、具有动态回顾功能，可动态再现运动测试的全过程。
12、具有静态回顾功能，可查看任意时刻的心电波形。
13、具有叠加回顾功能，可查看、打印测试全过程中的平均复合波。
14、具有事件回顾功能，可在运动过程中标记事件，且在运动后回顾事件。
15、具有趋势回顾功能，可显示和打印各种趋势图。
16、提供各种趋势图的显示与打印，包括：心率(HR)、血压(BP)、代谢当量(METS)、心肌耗氧量(HR*BP)、运动趋势、ST段水平/改变/斜率/三维/J水平及ST/HR等趋势图。
17、提供心律失常、心绞痛指数、FAI%、心率恢复值、心率储备率、代谢储备率、变时指数等数据以及ST段趋势图显示。
18、报告内容至少包括：运动方案、目标心率、测试总时间、最高速度、最大坡度、ST段抬高/压低导联、最高心率及发生时间、代谢当量及发生时间、心率血压积及发生时间、最高血压值及发生时间、心律失常情况、ST段变化情况等内容。
19、具有病历管理功能，可实现对病历的查询、修改、删除、导入和导出。
20、心电采集性能指标：
（1）道间干扰：心电图记录偏移≤0.5mm
（2）共模抑制：输出信号的峰-谷值≤10mm
（3）灵敏度的精确度：误差≤5%
（4）噪声电平：峰-谷值≤30uV
21、分析软件具有软件著作权登记证书。
22、产品设计使用年限≧10年。</t>
    <phoneticPr fontId="13" type="noConversion"/>
  </si>
  <si>
    <t>台</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</si>
</sst>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Red]0"/>
  </numFmts>
  <fonts count="37" x14ac:knownFonts="1">
    <font>
      <sz val="11"/>
      <color theme="1"/>
      <name val="宋体"/>
      <charset val="134"/>
      <scheme val="minor"/>
    </font>
    <font>
      <sz val="12"/>
      <color theme="1"/>
      <name val="宋体"/>
      <charset val="134"/>
      <scheme val="minor"/>
    </font>
    <font>
      <sz val="14"/>
      <color theme="1"/>
      <name val="宋体"/>
      <charset val="134"/>
      <scheme val="minor"/>
    </font>
    <font>
      <sz val="15"/>
      <color theme="1"/>
      <name val="宋体"/>
      <charset val="134"/>
      <scheme val="minor"/>
    </font>
    <font>
      <b/>
      <sz val="22"/>
      <name val="宋体"/>
      <charset val="134"/>
      <scheme val="major"/>
    </font>
    <font>
      <sz val="12"/>
      <color rgb="FF000000"/>
      <name val="宋体"/>
      <charset val="134"/>
      <scheme val="minor"/>
    </font>
    <font>
      <b/>
      <sz val="12"/>
      <color indexed="8"/>
      <name val="宋体"/>
      <charset val="134"/>
      <scheme val="minor"/>
    </font>
    <font>
      <b/>
      <sz val="24"/>
      <color rgb="FF000000"/>
      <name val="宋体"/>
      <charset val="134"/>
      <scheme val="minor"/>
    </font>
    <font>
      <b/>
      <sz val="24"/>
      <name val="宋体"/>
      <charset val="134"/>
      <scheme val="major"/>
    </font>
    <font>
      <b/>
      <sz val="26"/>
      <name val="宋体"/>
      <charset val="134"/>
      <scheme val="major"/>
    </font>
    <font>
      <sz val="12"/>
      <color indexed="8"/>
      <name val="宋体"/>
      <charset val="134"/>
      <scheme val="minor"/>
    </font>
    <font>
      <sz val="12"/>
      <name val="宋体"/>
      <charset val="134"/>
      <scheme val="minor"/>
    </font>
    <font>
      <b/>
      <sz val="12"/>
      <color rgb="FF000000"/>
      <name val="宋体"/>
      <charset val="134"/>
      <scheme val="minor"/>
    </font>
    <font>
      <sz val="9"/>
      <name val="宋体"/>
      <charset val="134"/>
      <scheme val="minor"/>
    </font>
    <font>
      <sz val="12"/>
      <name val="宋体"/>
      <charset val="134"/>
    </font>
    <font>
      <sz val="10"/>
      <color theme="1"/>
      <name val="宋体"/>
      <charset val="134"/>
    </font>
    <font>
      <sz val="10"/>
      <name val="宋体"/>
      <charset val="134"/>
    </font>
    <font>
      <sz val="11"/>
      <name val="宋体"/>
      <charset val="134"/>
    </font>
    <font>
      <sz val="11"/>
      <color theme="2" tint="-0.749992370372631"/>
      <name val="宋体"/>
      <charset val="134"/>
    </font>
    <font>
      <sz val="11"/>
      <color theme="1"/>
      <name val="Tahoma"/>
      <family val="2"/>
    </font>
    <font>
      <sz val="6"/>
      <color theme="1"/>
      <name val="宋体"/>
      <charset val="134"/>
      <scheme val="minor"/>
    </font>
    <font>
      <sz val="9"/>
      <color rgb="FF000000"/>
      <name val="宋体"/>
      <charset val="134"/>
      <scheme val="minor"/>
    </font>
    <font>
      <sz val="11"/>
      <name val="宋体"/>
      <charset val="134"/>
      <scheme val="minor"/>
    </font>
    <font>
      <sz val="11"/>
      <color theme="1"/>
      <name val="宋体"/>
      <charset val="134"/>
    </font>
    <font>
      <b/>
      <sz val="18"/>
      <color theme="1"/>
      <name val="宋体"/>
      <charset val="134"/>
      <scheme val="minor"/>
    </font>
    <font>
      <b/>
      <sz val="10"/>
      <color theme="1"/>
      <name val="宋体"/>
      <charset val="134"/>
      <scheme val="minor"/>
    </font>
    <font>
      <b/>
      <sz val="12"/>
      <color theme="1"/>
      <name val="宋体"/>
      <charset val="134"/>
      <scheme val="minor"/>
    </font>
    <font>
      <b/>
      <sz val="11"/>
      <color theme="1"/>
      <name val="宋体"/>
      <charset val="134"/>
      <scheme val="minor"/>
    </font>
    <font>
      <sz val="11"/>
      <color theme="1"/>
      <name val="宋体"/>
      <charset val="134"/>
      <scheme val="minor"/>
    </font>
    <font>
      <sz val="11"/>
      <color indexed="8"/>
      <name val="宋体"/>
      <charset val="134"/>
    </font>
    <font>
      <sz val="9"/>
      <name val="宋体"/>
      <family val="3"/>
      <charset val="134"/>
      <scheme val="minor"/>
    </font>
    <font>
      <b/>
      <sz val="12"/>
      <color theme="1"/>
      <name val="宋体"/>
      <family val="3"/>
      <charset val="134"/>
      <scheme val="minor"/>
    </font>
    <font>
      <sz val="12"/>
      <color theme="1"/>
      <name val="宋体"/>
      <family val="3"/>
      <charset val="134"/>
      <scheme val="minor"/>
    </font>
    <font>
      <b/>
      <sz val="18"/>
      <color theme="1"/>
      <name val="宋体"/>
      <family val="3"/>
      <charset val="134"/>
      <scheme val="minor"/>
    </font>
    <font>
      <sz val="12"/>
      <name val="宋体"/>
      <family val="3"/>
      <charset val="134"/>
      <scheme val="minor"/>
    </font>
    <font>
      <sz val="14"/>
      <color theme="1"/>
      <name val="宋体"/>
      <family val="3"/>
      <charset val="134"/>
      <scheme val="minor"/>
    </font>
    <font>
      <sz val="11"/>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1">
    <xf numFmtId="0" fontId="0" fillId="0" borderId="0">
      <alignment vertical="center"/>
    </xf>
    <xf numFmtId="0" fontId="14" fillId="0" borderId="0">
      <alignment vertical="center"/>
    </xf>
    <xf numFmtId="0" fontId="28" fillId="0" borderId="0">
      <alignment vertical="center"/>
    </xf>
    <xf numFmtId="0" fontId="14" fillId="0" borderId="0">
      <alignment vertical="center"/>
    </xf>
    <xf numFmtId="0" fontId="29"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1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justify" vertical="center" wrapText="1"/>
    </xf>
    <xf numFmtId="0" fontId="1" fillId="0" borderId="1" xfId="0" applyFont="1" applyBorder="1" applyAlignment="1">
      <alignment vertical="center"/>
    </xf>
    <xf numFmtId="176" fontId="0" fillId="0" borderId="1" xfId="0" applyNumberFormat="1" applyBorder="1" applyAlignment="1">
      <alignment horizontal="center" vertical="center"/>
    </xf>
    <xf numFmtId="176" fontId="0" fillId="0" borderId="4" xfId="0" applyNumberFormat="1" applyBorder="1" applyAlignment="1">
      <alignment horizontal="center" vertical="center"/>
    </xf>
    <xf numFmtId="176" fontId="1"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xf>
    <xf numFmtId="0" fontId="5"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1" xfId="0"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1" fillId="0" borderId="6" xfId="0" applyFont="1" applyBorder="1" applyAlignment="1">
      <alignment horizontal="center" vertical="center"/>
    </xf>
    <xf numFmtId="0" fontId="5" fillId="0" borderId="1"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8" applyFont="1" applyBorder="1" applyAlignment="1">
      <alignment horizontal="left" vertical="top" wrapText="1"/>
    </xf>
    <xf numFmtId="0" fontId="11" fillId="0" borderId="1" xfId="3"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0" fillId="0" borderId="6" xfId="0" applyBorder="1" applyAlignment="1">
      <alignment vertical="center" wrapText="1"/>
    </xf>
    <xf numFmtId="176" fontId="0" fillId="0" borderId="0" xfId="0" applyNumberFormat="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14" fillId="0" borderId="1" xfId="0" applyFont="1" applyBorder="1" applyAlignment="1">
      <alignment horizontal="center" vertical="center"/>
    </xf>
    <xf numFmtId="0" fontId="11" fillId="0" borderId="1" xfId="9" applyFont="1" applyBorder="1" applyAlignment="1">
      <alignment horizontal="left" vertical="center" wrapText="1"/>
    </xf>
    <xf numFmtId="0" fontId="10" fillId="2" borderId="1" xfId="5" applyFont="1" applyFill="1" applyBorder="1" applyAlignment="1">
      <alignment horizontal="left" vertical="center" wrapText="1"/>
    </xf>
    <xf numFmtId="0" fontId="10" fillId="2" borderId="1" xfId="5" applyFont="1" applyFill="1" applyBorder="1" applyAlignment="1">
      <alignment horizontal="center" vertical="center" wrapText="1"/>
    </xf>
    <xf numFmtId="0" fontId="0" fillId="0" borderId="1" xfId="0" applyBorder="1" applyAlignment="1">
      <alignment horizontal="left" vertical="center"/>
    </xf>
    <xf numFmtId="176" fontId="1" fillId="0" borderId="4" xfId="0" applyNumberFormat="1" applyFont="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7" fillId="0" borderId="0" xfId="0" applyFont="1" applyAlignment="1">
      <alignment horizontal="center" vertical="center"/>
    </xf>
    <xf numFmtId="0" fontId="18" fillId="0" borderId="0" xfId="5" applyFont="1" applyAlignment="1">
      <alignment horizontal="center" vertical="center"/>
    </xf>
    <xf numFmtId="177" fontId="19" fillId="0" borderId="0" xfId="0" applyNumberFormat="1" applyFont="1" applyAlignment="1">
      <alignment horizontal="center" vertical="center"/>
    </xf>
    <xf numFmtId="0" fontId="16" fillId="0" borderId="0" xfId="0" applyFont="1" applyAlignment="1">
      <alignment vertical="center" wrapText="1"/>
    </xf>
    <xf numFmtId="0" fontId="0" fillId="0" borderId="0" xfId="0" applyAlignment="1">
      <alignment horizontal="left" vertical="center" wrapText="1"/>
    </xf>
    <xf numFmtId="0" fontId="20" fillId="0" borderId="0" xfId="0" applyFont="1">
      <alignment vertical="center"/>
    </xf>
    <xf numFmtId="0" fontId="0" fillId="0" borderId="0" xfId="0" applyAlignment="1">
      <alignment vertical="center" wrapText="1"/>
    </xf>
    <xf numFmtId="0" fontId="21" fillId="0" borderId="1" xfId="0" applyFont="1" applyBorder="1" applyAlignment="1">
      <alignment horizontal="center" vertical="center" wrapText="1"/>
    </xf>
    <xf numFmtId="0" fontId="22" fillId="0" borderId="1" xfId="0" applyFont="1" applyBorder="1" applyAlignment="1">
      <alignment horizontal="left" vertical="center" wrapText="1"/>
    </xf>
    <xf numFmtId="0" fontId="0" fillId="0" borderId="1" xfId="0" applyBorder="1" applyAlignment="1">
      <alignment horizontal="left" vertical="center" wrapText="1"/>
    </xf>
    <xf numFmtId="0" fontId="14" fillId="0" borderId="0" xfId="5" applyFont="1" applyAlignment="1">
      <alignment horizontal="left" vertical="center" wrapText="1"/>
    </xf>
    <xf numFmtId="0" fontId="17" fillId="0" borderId="0" xfId="5" applyFont="1" applyAlignment="1">
      <alignment horizontal="center" vertical="center"/>
    </xf>
    <xf numFmtId="177" fontId="23" fillId="0" borderId="0" xfId="0" applyNumberFormat="1" applyFont="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0" fillId="0" borderId="1" xfId="0" applyBorder="1">
      <alignment vertical="center"/>
    </xf>
    <xf numFmtId="0" fontId="31" fillId="0" borderId="1" xfId="0" applyFont="1" applyBorder="1" applyAlignment="1">
      <alignment horizontal="center" vertical="center" wrapText="1"/>
    </xf>
    <xf numFmtId="0" fontId="32" fillId="0" borderId="1" xfId="0" applyFont="1" applyBorder="1" applyAlignment="1">
      <alignment horizontal="left" vertical="center" wrapText="1"/>
    </xf>
    <xf numFmtId="0" fontId="34" fillId="0" borderId="1" xfId="0" applyFont="1" applyBorder="1" applyAlignment="1">
      <alignment horizontal="left" vertical="center" wrapText="1"/>
    </xf>
    <xf numFmtId="0" fontId="32" fillId="0" borderId="1" xfId="0" applyFont="1" applyBorder="1" applyAlignment="1">
      <alignment vertical="center" wrapText="1"/>
    </xf>
    <xf numFmtId="0" fontId="3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left" vertical="center"/>
    </xf>
    <xf numFmtId="0" fontId="32" fillId="0" borderId="4" xfId="0" applyFont="1" applyBorder="1" applyAlignment="1">
      <alignment horizontal="center" vertical="center"/>
    </xf>
    <xf numFmtId="0" fontId="1"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176"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1" fillId="0" borderId="2" xfId="0" applyFont="1" applyBorder="1" applyAlignment="1">
      <alignment horizontal="center" vertical="center" wrapText="1"/>
    </xf>
    <xf numFmtId="0" fontId="5" fillId="0" borderId="1" xfId="0" applyFont="1" applyBorder="1" applyAlignment="1">
      <alignment horizontal="left"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9" fillId="0" borderId="7" xfId="0" applyFont="1" applyBorder="1" applyAlignment="1">
      <alignment horizontal="center" vertical="center"/>
    </xf>
    <xf numFmtId="0" fontId="9" fillId="0" borderId="0" xfId="0" applyFont="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32" fillId="0" borderId="1" xfId="0" applyFont="1" applyBorder="1">
      <alignment vertical="center"/>
    </xf>
    <xf numFmtId="0" fontId="35" fillId="0" borderId="1" xfId="0" applyFont="1" applyBorder="1" applyAlignment="1">
      <alignment horizontal="center" vertical="center"/>
    </xf>
    <xf numFmtId="0" fontId="35" fillId="0" borderId="6" xfId="0" applyFont="1" applyBorder="1" applyAlignment="1">
      <alignment horizontal="center" vertical="center"/>
    </xf>
    <xf numFmtId="0" fontId="36" fillId="0" borderId="1" xfId="0" applyFont="1" applyBorder="1" applyAlignment="1">
      <alignment horizontal="center" vertical="center" wrapText="1"/>
    </xf>
  </cellXfs>
  <cellStyles count="11">
    <cellStyle name="常规" xfId="0" builtinId="0"/>
    <cellStyle name="常规 10" xfId="1"/>
    <cellStyle name="常规 12" xfId="2"/>
    <cellStyle name="常规 18 2" xfId="3"/>
    <cellStyle name="常规 2" xfId="4"/>
    <cellStyle name="常规 2 2" xfId="5"/>
    <cellStyle name="常规 2 3" xfId="6"/>
    <cellStyle name="常规 3" xfId="7"/>
    <cellStyle name="常规 32 2" xfId="8"/>
    <cellStyle name="常规 4" xfId="9"/>
    <cellStyle name="常规 7" xfId="1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www.wps.cn/officeDocument/2023/relationships/customStorage" Target="customStorage/customStorag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workbookViewId="0">
      <selection activeCell="D8" sqref="D8"/>
    </sheetView>
  </sheetViews>
  <sheetFormatPr defaultColWidth="9" defaultRowHeight="13.5" x14ac:dyDescent="0.15"/>
  <cols>
    <col min="1" max="1" width="10.375" style="5" customWidth="1"/>
    <col min="2" max="2" width="45" style="66" customWidth="1"/>
    <col min="3" max="3" width="42.25" style="5" customWidth="1"/>
    <col min="4" max="4" width="30.375" customWidth="1"/>
  </cols>
  <sheetData>
    <row r="1" spans="1:4" ht="81" customHeight="1" x14ac:dyDescent="0.15">
      <c r="A1" s="82" t="s">
        <v>255</v>
      </c>
      <c r="B1" s="83"/>
      <c r="C1" s="83"/>
      <c r="D1" s="83"/>
    </row>
    <row r="2" spans="1:4" ht="30.95" customHeight="1" x14ac:dyDescent="0.15">
      <c r="A2" s="84" t="s">
        <v>0</v>
      </c>
      <c r="B2" s="84"/>
      <c r="C2" s="84"/>
      <c r="D2" s="84"/>
    </row>
    <row r="3" spans="1:4" ht="35.1" customHeight="1" x14ac:dyDescent="0.15">
      <c r="A3" s="73" t="s">
        <v>1</v>
      </c>
      <c r="B3" s="74" t="s">
        <v>2</v>
      </c>
      <c r="C3" s="78" t="s">
        <v>253</v>
      </c>
      <c r="D3" s="75" t="s">
        <v>3</v>
      </c>
    </row>
    <row r="4" spans="1:4" ht="35.1" customHeight="1" x14ac:dyDescent="0.15">
      <c r="A4" s="13">
        <v>1</v>
      </c>
      <c r="B4" s="12" t="s">
        <v>4</v>
      </c>
      <c r="C4" s="76">
        <f>康复评定实训室!G15</f>
        <v>844472</v>
      </c>
      <c r="D4" s="77"/>
    </row>
    <row r="5" spans="1:4" ht="35.1" customHeight="1" x14ac:dyDescent="0.15">
      <c r="A5" s="13">
        <v>2</v>
      </c>
      <c r="B5" s="12" t="s">
        <v>5</v>
      </c>
      <c r="C5" s="76">
        <f>运动治疗实训室!G37</f>
        <v>234742.2</v>
      </c>
      <c r="D5" s="77"/>
    </row>
    <row r="6" spans="1:4" ht="35.1" customHeight="1" x14ac:dyDescent="0.15">
      <c r="A6" s="13">
        <v>3</v>
      </c>
      <c r="B6" s="12" t="s">
        <v>6</v>
      </c>
      <c r="C6" s="76">
        <f>作业治疗实训室!G51</f>
        <v>120449</v>
      </c>
      <c r="D6" s="77"/>
    </row>
    <row r="7" spans="1:4" ht="35.1" customHeight="1" x14ac:dyDescent="0.15">
      <c r="A7" s="13">
        <v>4</v>
      </c>
      <c r="B7" s="12" t="s">
        <v>7</v>
      </c>
      <c r="C7" s="76">
        <f>言语治疗实训室!G14</f>
        <v>91014</v>
      </c>
      <c r="D7" s="77"/>
    </row>
    <row r="8" spans="1:4" ht="35.1" customHeight="1" x14ac:dyDescent="0.15">
      <c r="A8" s="13">
        <v>5</v>
      </c>
      <c r="B8" s="12" t="s">
        <v>8</v>
      </c>
      <c r="C8" s="76">
        <f>物理因子治疗实训室!G14</f>
        <v>231980</v>
      </c>
      <c r="D8" s="77"/>
    </row>
    <row r="9" spans="1:4" ht="35.1" customHeight="1" x14ac:dyDescent="0.15">
      <c r="A9" s="13">
        <v>6</v>
      </c>
      <c r="B9" s="12" t="s">
        <v>9</v>
      </c>
      <c r="C9" s="76">
        <f>传统康复实训室、康复辅具实训室!G20</f>
        <v>199346</v>
      </c>
      <c r="D9" s="77"/>
    </row>
    <row r="10" spans="1:4" ht="35.1" customHeight="1" x14ac:dyDescent="0.15">
      <c r="A10" s="85" t="s">
        <v>254</v>
      </c>
      <c r="B10" s="86"/>
      <c r="C10" s="76">
        <f>SUM(C4:C9)</f>
        <v>1722003.2</v>
      </c>
      <c r="D10" s="77"/>
    </row>
    <row r="11" spans="1:4" ht="45" customHeight="1" x14ac:dyDescent="0.15"/>
  </sheetData>
  <mergeCells count="3">
    <mergeCell ref="A1:D1"/>
    <mergeCell ref="A2:D2"/>
    <mergeCell ref="A10:B10"/>
  </mergeCells>
  <phoneticPr fontId="30" type="noConversion"/>
  <pageMargins left="0.75" right="0.75"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85" zoomScaleNormal="85" workbookViewId="0">
      <pane ySplit="3" topLeftCell="A4" activePane="bottomLeft" state="frozen"/>
      <selection pane="bottomLeft" activeCell="M5" sqref="M5"/>
    </sheetView>
  </sheetViews>
  <sheetFormatPr defaultColWidth="9.25" defaultRowHeight="19.5" x14ac:dyDescent="0.15"/>
  <cols>
    <col min="1" max="1" width="8.125" style="1" customWidth="1"/>
    <col min="2" max="2" width="12.75" style="2" customWidth="1"/>
    <col min="3" max="3" width="60.75" style="3" customWidth="1"/>
    <col min="4" max="5" width="8.875" style="4" customWidth="1"/>
    <col min="6" max="7" width="15.875" style="6" customWidth="1"/>
    <col min="8" max="8" width="40" style="66" customWidth="1"/>
    <col min="9" max="9" width="9.25" style="1"/>
  </cols>
  <sheetData>
    <row r="1" spans="1:13" ht="50.1" customHeight="1" x14ac:dyDescent="0.15">
      <c r="A1" s="87" t="s">
        <v>10</v>
      </c>
      <c r="B1" s="88"/>
      <c r="C1" s="89"/>
      <c r="D1" s="88"/>
      <c r="E1" s="88"/>
      <c r="F1" s="90"/>
      <c r="G1" s="90"/>
      <c r="H1" s="91"/>
    </row>
    <row r="2" spans="1:13" s="1" customFormat="1" ht="33.950000000000003" customHeight="1" x14ac:dyDescent="0.15">
      <c r="A2" s="94" t="s">
        <v>1</v>
      </c>
      <c r="B2" s="94" t="s">
        <v>11</v>
      </c>
      <c r="C2" s="94" t="s">
        <v>258</v>
      </c>
      <c r="D2" s="94" t="s">
        <v>12</v>
      </c>
      <c r="E2" s="94" t="s">
        <v>13</v>
      </c>
      <c r="F2" s="92" t="s">
        <v>256</v>
      </c>
      <c r="G2" s="92"/>
      <c r="H2" s="95" t="s">
        <v>14</v>
      </c>
    </row>
    <row r="3" spans="1:13" s="1" customFormat="1" ht="53.1" customHeight="1" x14ac:dyDescent="0.15">
      <c r="A3" s="94"/>
      <c r="B3" s="94"/>
      <c r="C3" s="94"/>
      <c r="D3" s="94"/>
      <c r="E3" s="94"/>
      <c r="F3" s="20" t="s">
        <v>15</v>
      </c>
      <c r="G3" s="56" t="s">
        <v>16</v>
      </c>
      <c r="H3" s="96"/>
    </row>
    <row r="4" spans="1:13" ht="86.1" customHeight="1" x14ac:dyDescent="0.15">
      <c r="A4" s="7">
        <v>1</v>
      </c>
      <c r="B4" s="7" t="s">
        <v>17</v>
      </c>
      <c r="C4" s="15" t="s">
        <v>18</v>
      </c>
      <c r="D4" s="7">
        <v>6</v>
      </c>
      <c r="E4" s="7" t="s">
        <v>19</v>
      </c>
      <c r="F4" s="11">
        <v>1120</v>
      </c>
      <c r="G4" s="11">
        <f t="shared" ref="G4:G14" si="0">F4*D4</f>
        <v>6720</v>
      </c>
      <c r="H4" s="22" t="s">
        <v>20</v>
      </c>
    </row>
    <row r="5" spans="1:13" s="65" customFormat="1" ht="409.5" x14ac:dyDescent="0.15">
      <c r="A5" s="7">
        <v>2</v>
      </c>
      <c r="B5" s="67" t="s">
        <v>21</v>
      </c>
      <c r="C5" s="35" t="s">
        <v>22</v>
      </c>
      <c r="D5" s="114">
        <v>1</v>
      </c>
      <c r="E5" s="10" t="s">
        <v>23</v>
      </c>
      <c r="F5" s="11">
        <v>137200</v>
      </c>
      <c r="G5" s="11">
        <f t="shared" si="0"/>
        <v>137200</v>
      </c>
      <c r="H5" s="22" t="s">
        <v>20</v>
      </c>
      <c r="I5" s="1"/>
    </row>
    <row r="6" spans="1:13" ht="128.25" x14ac:dyDescent="0.15">
      <c r="A6" s="7">
        <v>3</v>
      </c>
      <c r="B6" s="7" t="s">
        <v>24</v>
      </c>
      <c r="C6" s="15" t="s">
        <v>25</v>
      </c>
      <c r="D6" s="7">
        <v>6</v>
      </c>
      <c r="E6" s="7" t="s">
        <v>26</v>
      </c>
      <c r="F6" s="11">
        <v>252</v>
      </c>
      <c r="G6" s="11">
        <f t="shared" si="0"/>
        <v>1512</v>
      </c>
      <c r="H6" s="22" t="s">
        <v>20</v>
      </c>
    </row>
    <row r="7" spans="1:13" ht="71.25" x14ac:dyDescent="0.15">
      <c r="A7" s="7">
        <v>4</v>
      </c>
      <c r="B7" s="7" t="s">
        <v>27</v>
      </c>
      <c r="C7" s="15" t="s">
        <v>28</v>
      </c>
      <c r="D7" s="7">
        <v>5</v>
      </c>
      <c r="E7" s="7" t="s">
        <v>26</v>
      </c>
      <c r="F7" s="11">
        <v>784</v>
      </c>
      <c r="G7" s="11">
        <f t="shared" si="0"/>
        <v>3920</v>
      </c>
      <c r="H7" s="22" t="s">
        <v>20</v>
      </c>
    </row>
    <row r="8" spans="1:13" ht="71.25" x14ac:dyDescent="0.15">
      <c r="A8" s="7">
        <v>5</v>
      </c>
      <c r="B8" s="7" t="s">
        <v>29</v>
      </c>
      <c r="C8" s="15" t="s">
        <v>30</v>
      </c>
      <c r="D8" s="7">
        <v>1</v>
      </c>
      <c r="E8" s="13" t="s">
        <v>23</v>
      </c>
      <c r="F8" s="11">
        <v>10500</v>
      </c>
      <c r="G8" s="11">
        <f t="shared" si="0"/>
        <v>10500</v>
      </c>
      <c r="H8" s="22" t="s">
        <v>20</v>
      </c>
    </row>
    <row r="9" spans="1:13" ht="409.5" x14ac:dyDescent="0.15">
      <c r="A9" s="7">
        <v>6</v>
      </c>
      <c r="B9" s="7" t="s">
        <v>31</v>
      </c>
      <c r="C9" s="79" t="s">
        <v>275</v>
      </c>
      <c r="D9" s="7">
        <v>1</v>
      </c>
      <c r="E9" s="13" t="s">
        <v>23</v>
      </c>
      <c r="F9" s="11">
        <v>178000</v>
      </c>
      <c r="G9" s="11">
        <f t="shared" si="0"/>
        <v>178000</v>
      </c>
      <c r="H9" s="22" t="s">
        <v>20</v>
      </c>
      <c r="I9" s="70"/>
      <c r="J9" s="71"/>
      <c r="K9" s="61"/>
      <c r="L9" s="61"/>
      <c r="M9" s="72"/>
    </row>
    <row r="10" spans="1:13" ht="405" x14ac:dyDescent="0.15">
      <c r="A10" s="7">
        <v>7</v>
      </c>
      <c r="B10" s="7" t="s">
        <v>32</v>
      </c>
      <c r="C10" s="68" t="s">
        <v>33</v>
      </c>
      <c r="D10" s="36">
        <v>1</v>
      </c>
      <c r="E10" s="30" t="s">
        <v>26</v>
      </c>
      <c r="F10" s="11">
        <v>187000</v>
      </c>
      <c r="G10" s="11">
        <f t="shared" si="0"/>
        <v>187000</v>
      </c>
      <c r="H10" s="22" t="s">
        <v>20</v>
      </c>
    </row>
    <row r="11" spans="1:13" ht="283.5" x14ac:dyDescent="0.15">
      <c r="A11" s="7">
        <v>8</v>
      </c>
      <c r="B11" s="7" t="s">
        <v>34</v>
      </c>
      <c r="C11" s="69" t="s">
        <v>35</v>
      </c>
      <c r="D11" s="7">
        <v>1</v>
      </c>
      <c r="E11" s="13" t="s">
        <v>23</v>
      </c>
      <c r="F11" s="11">
        <v>116200</v>
      </c>
      <c r="G11" s="11">
        <f t="shared" si="0"/>
        <v>116200</v>
      </c>
      <c r="H11" s="22" t="s">
        <v>20</v>
      </c>
    </row>
    <row r="12" spans="1:13" ht="370.5" x14ac:dyDescent="0.15">
      <c r="A12" s="7">
        <v>9</v>
      </c>
      <c r="B12" s="7" t="s">
        <v>36</v>
      </c>
      <c r="C12" s="31" t="s">
        <v>37</v>
      </c>
      <c r="D12" s="7">
        <v>1</v>
      </c>
      <c r="E12" s="13" t="s">
        <v>23</v>
      </c>
      <c r="F12" s="11">
        <v>113400</v>
      </c>
      <c r="G12" s="11">
        <f t="shared" si="0"/>
        <v>113400</v>
      </c>
      <c r="H12" s="22" t="s">
        <v>20</v>
      </c>
    </row>
    <row r="13" spans="1:13" ht="409.5" x14ac:dyDescent="0.15">
      <c r="A13" s="7">
        <v>10</v>
      </c>
      <c r="B13" s="15" t="s">
        <v>38</v>
      </c>
      <c r="C13" s="47" t="s">
        <v>39</v>
      </c>
      <c r="D13" s="30">
        <v>1</v>
      </c>
      <c r="E13" s="36" t="s">
        <v>26</v>
      </c>
      <c r="F13" s="11">
        <v>81200</v>
      </c>
      <c r="G13" s="11">
        <f t="shared" si="0"/>
        <v>81200</v>
      </c>
      <c r="H13" s="22" t="s">
        <v>20</v>
      </c>
    </row>
    <row r="14" spans="1:13" ht="67.5" x14ac:dyDescent="0.15">
      <c r="A14" s="7">
        <v>11</v>
      </c>
      <c r="B14" s="30" t="s">
        <v>40</v>
      </c>
      <c r="C14" s="31" t="s">
        <v>41</v>
      </c>
      <c r="D14" s="30">
        <v>14</v>
      </c>
      <c r="E14" s="36" t="s">
        <v>42</v>
      </c>
      <c r="F14" s="11">
        <v>630</v>
      </c>
      <c r="G14" s="11">
        <f t="shared" si="0"/>
        <v>8820</v>
      </c>
      <c r="H14" s="22" t="s">
        <v>20</v>
      </c>
    </row>
    <row r="15" spans="1:13" ht="62.1" customHeight="1" x14ac:dyDescent="0.15">
      <c r="A15" s="93" t="s">
        <v>43</v>
      </c>
      <c r="B15" s="93"/>
      <c r="C15" s="55"/>
      <c r="D15" s="26"/>
      <c r="E15" s="26"/>
      <c r="F15" s="11"/>
      <c r="G15" s="11">
        <f>SUM(G4:G14)</f>
        <v>844472</v>
      </c>
      <c r="H15" s="22"/>
    </row>
  </sheetData>
  <mergeCells count="9">
    <mergeCell ref="A1:H1"/>
    <mergeCell ref="F2:G2"/>
    <mergeCell ref="A15:B15"/>
    <mergeCell ref="A2:A3"/>
    <mergeCell ref="B2:B3"/>
    <mergeCell ref="C2:C3"/>
    <mergeCell ref="D2:D3"/>
    <mergeCell ref="E2:E3"/>
    <mergeCell ref="H2:H3"/>
  </mergeCells>
  <phoneticPr fontId="13"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80" zoomScaleNormal="80" workbookViewId="0">
      <pane ySplit="3" topLeftCell="A37" activePane="bottomLeft" state="frozen"/>
      <selection pane="bottomLeft" activeCell="C5" sqref="C5"/>
    </sheetView>
  </sheetViews>
  <sheetFormatPr defaultColWidth="9.25" defaultRowHeight="19.5" x14ac:dyDescent="0.15"/>
  <cols>
    <col min="1" max="1" width="8.125" style="1" customWidth="1"/>
    <col min="2" max="2" width="12.75" style="2" customWidth="1"/>
    <col min="3" max="3" width="60.75" style="3" customWidth="1"/>
    <col min="4" max="5" width="8.75" style="4" customWidth="1"/>
    <col min="6" max="7" width="15.875" style="45" customWidth="1"/>
    <col min="8" max="8" width="38.5" customWidth="1"/>
    <col min="9" max="10" width="22.125" customWidth="1"/>
    <col min="11" max="11" width="32.5" customWidth="1"/>
  </cols>
  <sheetData>
    <row r="1" spans="1:16" ht="50.1" customHeight="1" x14ac:dyDescent="0.15">
      <c r="A1" s="87" t="s">
        <v>257</v>
      </c>
      <c r="B1" s="88"/>
      <c r="C1" s="89"/>
      <c r="D1" s="88"/>
      <c r="E1" s="88"/>
      <c r="F1" s="90"/>
      <c r="G1" s="90"/>
      <c r="H1" s="91"/>
    </row>
    <row r="2" spans="1:16" s="1" customFormat="1" ht="33.950000000000003" customHeight="1" x14ac:dyDescent="0.15">
      <c r="A2" s="94" t="s">
        <v>1</v>
      </c>
      <c r="B2" s="94" t="s">
        <v>11</v>
      </c>
      <c r="C2" s="94" t="s">
        <v>258</v>
      </c>
      <c r="D2" s="94" t="s">
        <v>12</v>
      </c>
      <c r="E2" s="94" t="s">
        <v>13</v>
      </c>
      <c r="F2" s="92" t="s">
        <v>256</v>
      </c>
      <c r="G2" s="92"/>
      <c r="H2" s="95" t="s">
        <v>14</v>
      </c>
    </row>
    <row r="3" spans="1:16" s="1" customFormat="1" ht="63" customHeight="1" x14ac:dyDescent="0.15">
      <c r="A3" s="94"/>
      <c r="B3" s="94"/>
      <c r="C3" s="94"/>
      <c r="D3" s="94"/>
      <c r="E3" s="94"/>
      <c r="F3" s="20" t="s">
        <v>15</v>
      </c>
      <c r="G3" s="56" t="s">
        <v>16</v>
      </c>
      <c r="H3" s="96"/>
    </row>
    <row r="4" spans="1:16" ht="85.5" x14ac:dyDescent="0.15">
      <c r="A4" s="46">
        <v>1</v>
      </c>
      <c r="B4" s="30" t="s">
        <v>44</v>
      </c>
      <c r="C4" s="31" t="s">
        <v>45</v>
      </c>
      <c r="D4" s="30">
        <v>10</v>
      </c>
      <c r="E4" s="36" t="s">
        <v>42</v>
      </c>
      <c r="F4" s="11">
        <v>1190</v>
      </c>
      <c r="G4" s="11">
        <f t="shared" ref="G4:G36" si="0">F4*D4</f>
        <v>11900</v>
      </c>
      <c r="H4" s="22" t="s">
        <v>20</v>
      </c>
    </row>
    <row r="5" spans="1:16" ht="299.25" x14ac:dyDescent="0.15">
      <c r="A5" s="46">
        <v>2</v>
      </c>
      <c r="B5" s="8" t="s">
        <v>46</v>
      </c>
      <c r="C5" s="80" t="s">
        <v>259</v>
      </c>
      <c r="D5" s="36">
        <v>2</v>
      </c>
      <c r="E5" s="36" t="s">
        <v>42</v>
      </c>
      <c r="F5" s="11">
        <v>9100</v>
      </c>
      <c r="G5" s="11">
        <f t="shared" si="0"/>
        <v>18200</v>
      </c>
      <c r="H5" s="22" t="s">
        <v>20</v>
      </c>
    </row>
    <row r="6" spans="1:16" ht="409.5" x14ac:dyDescent="0.15">
      <c r="A6" s="46">
        <v>3</v>
      </c>
      <c r="B6" s="30" t="s">
        <v>47</v>
      </c>
      <c r="C6" s="47" t="s">
        <v>48</v>
      </c>
      <c r="D6" s="30">
        <v>1</v>
      </c>
      <c r="E6" s="8" t="s">
        <v>26</v>
      </c>
      <c r="F6" s="11">
        <v>12600</v>
      </c>
      <c r="G6" s="11">
        <f t="shared" si="0"/>
        <v>12600</v>
      </c>
      <c r="H6" s="22" t="s">
        <v>20</v>
      </c>
      <c r="K6" s="5"/>
      <c r="L6" s="57"/>
      <c r="M6" s="63"/>
      <c r="N6" s="64"/>
      <c r="O6" s="58"/>
      <c r="P6" s="58"/>
    </row>
    <row r="7" spans="1:16" ht="114" x14ac:dyDescent="0.15">
      <c r="A7" s="46">
        <v>4</v>
      </c>
      <c r="B7" s="30" t="s">
        <v>49</v>
      </c>
      <c r="C7" s="37" t="s">
        <v>50</v>
      </c>
      <c r="D7" s="13">
        <v>2</v>
      </c>
      <c r="E7" s="13" t="s">
        <v>26</v>
      </c>
      <c r="F7" s="11">
        <v>672</v>
      </c>
      <c r="G7" s="11">
        <f t="shared" si="0"/>
        <v>1344</v>
      </c>
      <c r="H7" s="22" t="s">
        <v>20</v>
      </c>
      <c r="I7" s="58"/>
      <c r="J7" s="58"/>
    </row>
    <row r="8" spans="1:16" ht="199.5" x14ac:dyDescent="0.15">
      <c r="A8" s="46">
        <v>5</v>
      </c>
      <c r="B8" s="8" t="s">
        <v>51</v>
      </c>
      <c r="C8" s="37" t="s">
        <v>52</v>
      </c>
      <c r="D8" s="13">
        <v>1</v>
      </c>
      <c r="E8" s="13" t="s">
        <v>26</v>
      </c>
      <c r="F8" s="11">
        <v>2100</v>
      </c>
      <c r="G8" s="11">
        <f t="shared" si="0"/>
        <v>2100</v>
      </c>
      <c r="H8" s="22" t="s">
        <v>20</v>
      </c>
      <c r="I8" s="59"/>
      <c r="J8" s="58"/>
      <c r="K8" s="58"/>
    </row>
    <row r="9" spans="1:16" ht="99.75" x14ac:dyDescent="0.15">
      <c r="A9" s="46">
        <v>6</v>
      </c>
      <c r="B9" s="8" t="s">
        <v>53</v>
      </c>
      <c r="C9" s="37" t="s">
        <v>54</v>
      </c>
      <c r="D9" s="13">
        <v>1</v>
      </c>
      <c r="E9" s="13" t="s">
        <v>26</v>
      </c>
      <c r="F9" s="11">
        <v>1050</v>
      </c>
      <c r="G9" s="11">
        <f t="shared" si="0"/>
        <v>1050</v>
      </c>
      <c r="H9" s="22" t="s">
        <v>20</v>
      </c>
      <c r="I9" s="59"/>
      <c r="J9" s="58"/>
      <c r="K9" s="58"/>
    </row>
    <row r="10" spans="1:16" ht="128.25" x14ac:dyDescent="0.15">
      <c r="A10" s="46">
        <v>7</v>
      </c>
      <c r="B10" s="8" t="s">
        <v>55</v>
      </c>
      <c r="C10" s="31" t="s">
        <v>56</v>
      </c>
      <c r="D10" s="13">
        <v>1</v>
      </c>
      <c r="E10" s="13" t="s">
        <v>26</v>
      </c>
      <c r="F10" s="11">
        <v>6300</v>
      </c>
      <c r="G10" s="11">
        <f t="shared" si="0"/>
        <v>6300</v>
      </c>
      <c r="H10" s="22" t="s">
        <v>20</v>
      </c>
    </row>
    <row r="11" spans="1:16" ht="67.5" x14ac:dyDescent="0.15">
      <c r="A11" s="46">
        <v>8</v>
      </c>
      <c r="B11" s="8" t="s">
        <v>57</v>
      </c>
      <c r="C11" s="31" t="s">
        <v>58</v>
      </c>
      <c r="D11" s="13">
        <v>1</v>
      </c>
      <c r="E11" s="13" t="s">
        <v>26</v>
      </c>
      <c r="F11" s="11">
        <v>364</v>
      </c>
      <c r="G11" s="11">
        <f t="shared" si="0"/>
        <v>364</v>
      </c>
      <c r="H11" s="22" t="s">
        <v>20</v>
      </c>
    </row>
    <row r="12" spans="1:16" ht="67.5" x14ac:dyDescent="0.15">
      <c r="A12" s="46">
        <v>9</v>
      </c>
      <c r="B12" s="30" t="s">
        <v>59</v>
      </c>
      <c r="C12" s="31" t="s">
        <v>60</v>
      </c>
      <c r="D12" s="13">
        <v>1</v>
      </c>
      <c r="E12" s="13" t="s">
        <v>26</v>
      </c>
      <c r="F12" s="11">
        <v>588</v>
      </c>
      <c r="G12" s="11">
        <f t="shared" si="0"/>
        <v>588</v>
      </c>
      <c r="H12" s="22" t="s">
        <v>20</v>
      </c>
    </row>
    <row r="13" spans="1:16" ht="67.5" x14ac:dyDescent="0.15">
      <c r="A13" s="7">
        <v>10</v>
      </c>
      <c r="B13" s="7" t="s">
        <v>61</v>
      </c>
      <c r="C13" s="35" t="s">
        <v>62</v>
      </c>
      <c r="D13" s="7">
        <v>1</v>
      </c>
      <c r="E13" s="7" t="s">
        <v>23</v>
      </c>
      <c r="F13" s="11">
        <v>840</v>
      </c>
      <c r="G13" s="11">
        <f t="shared" si="0"/>
        <v>840</v>
      </c>
      <c r="H13" s="22" t="s">
        <v>20</v>
      </c>
    </row>
    <row r="14" spans="1:16" ht="128.25" x14ac:dyDescent="0.15">
      <c r="A14" s="46">
        <v>11</v>
      </c>
      <c r="B14" s="8" t="s">
        <v>63</v>
      </c>
      <c r="C14" s="37" t="s">
        <v>64</v>
      </c>
      <c r="D14" s="13">
        <v>1</v>
      </c>
      <c r="E14" s="13" t="s">
        <v>26</v>
      </c>
      <c r="F14" s="11">
        <v>2100</v>
      </c>
      <c r="G14" s="11">
        <f t="shared" si="0"/>
        <v>2100</v>
      </c>
      <c r="H14" s="22" t="s">
        <v>20</v>
      </c>
    </row>
    <row r="15" spans="1:16" ht="199.5" x14ac:dyDescent="0.15">
      <c r="A15" s="46">
        <v>12</v>
      </c>
      <c r="B15" s="8" t="s">
        <v>65</v>
      </c>
      <c r="C15" s="37" t="s">
        <v>66</v>
      </c>
      <c r="D15" s="13">
        <v>1</v>
      </c>
      <c r="E15" s="13" t="s">
        <v>26</v>
      </c>
      <c r="F15" s="11">
        <v>1680</v>
      </c>
      <c r="G15" s="11">
        <f t="shared" si="0"/>
        <v>1680</v>
      </c>
      <c r="H15" s="22" t="s">
        <v>20</v>
      </c>
    </row>
    <row r="16" spans="1:16" ht="409.5" x14ac:dyDescent="0.15">
      <c r="A16" s="46">
        <v>13</v>
      </c>
      <c r="B16" s="48" t="s">
        <v>67</v>
      </c>
      <c r="C16" s="49" t="s">
        <v>68</v>
      </c>
      <c r="D16" s="50">
        <v>1</v>
      </c>
      <c r="E16" s="51" t="s">
        <v>26</v>
      </c>
      <c r="F16" s="11">
        <v>31640</v>
      </c>
      <c r="G16" s="11">
        <f t="shared" si="0"/>
        <v>31640</v>
      </c>
      <c r="H16" s="22" t="s">
        <v>20</v>
      </c>
    </row>
    <row r="17" spans="1:11" ht="67.5" x14ac:dyDescent="0.15">
      <c r="A17" s="46">
        <v>14</v>
      </c>
      <c r="B17" s="8" t="s">
        <v>69</v>
      </c>
      <c r="C17" s="15" t="s">
        <v>70</v>
      </c>
      <c r="D17" s="13">
        <v>2</v>
      </c>
      <c r="E17" s="13" t="s">
        <v>26</v>
      </c>
      <c r="F17" s="11">
        <v>588</v>
      </c>
      <c r="G17" s="11">
        <f t="shared" si="0"/>
        <v>1176</v>
      </c>
      <c r="H17" s="22" t="s">
        <v>20</v>
      </c>
    </row>
    <row r="18" spans="1:11" ht="67.5" x14ac:dyDescent="0.15">
      <c r="A18" s="46">
        <v>15</v>
      </c>
      <c r="B18" s="8" t="s">
        <v>71</v>
      </c>
      <c r="C18" s="37" t="s">
        <v>72</v>
      </c>
      <c r="D18" s="13">
        <v>1</v>
      </c>
      <c r="E18" s="13" t="s">
        <v>26</v>
      </c>
      <c r="F18" s="11">
        <v>9520</v>
      </c>
      <c r="G18" s="11">
        <f t="shared" si="0"/>
        <v>9520</v>
      </c>
      <c r="H18" s="22" t="s">
        <v>20</v>
      </c>
    </row>
    <row r="19" spans="1:11" ht="67.5" x14ac:dyDescent="0.15">
      <c r="A19" s="46">
        <v>16</v>
      </c>
      <c r="B19" s="8" t="s">
        <v>73</v>
      </c>
      <c r="C19" s="37" t="s">
        <v>74</v>
      </c>
      <c r="D19" s="13">
        <v>1</v>
      </c>
      <c r="E19" s="13" t="s">
        <v>42</v>
      </c>
      <c r="F19" s="11">
        <v>1820</v>
      </c>
      <c r="G19" s="11">
        <f t="shared" si="0"/>
        <v>1820</v>
      </c>
      <c r="H19" s="22" t="s">
        <v>20</v>
      </c>
    </row>
    <row r="20" spans="1:11" ht="67.5" x14ac:dyDescent="0.15">
      <c r="A20" s="46">
        <v>17</v>
      </c>
      <c r="B20" s="8" t="s">
        <v>75</v>
      </c>
      <c r="C20" s="37" t="s">
        <v>72</v>
      </c>
      <c r="D20" s="13">
        <v>1</v>
      </c>
      <c r="E20" s="13" t="s">
        <v>26</v>
      </c>
      <c r="F20" s="11">
        <v>9100</v>
      </c>
      <c r="G20" s="11">
        <f t="shared" si="0"/>
        <v>9100</v>
      </c>
      <c r="H20" s="22" t="s">
        <v>20</v>
      </c>
    </row>
    <row r="21" spans="1:11" ht="85.5" x14ac:dyDescent="0.15">
      <c r="A21" s="46">
        <v>18</v>
      </c>
      <c r="B21" s="8" t="s">
        <v>76</v>
      </c>
      <c r="C21" s="37" t="s">
        <v>77</v>
      </c>
      <c r="D21" s="13">
        <v>1</v>
      </c>
      <c r="E21" s="13" t="s">
        <v>26</v>
      </c>
      <c r="F21" s="11">
        <v>865.2</v>
      </c>
      <c r="G21" s="11">
        <f t="shared" si="0"/>
        <v>865.2</v>
      </c>
      <c r="H21" s="22" t="s">
        <v>20</v>
      </c>
    </row>
    <row r="22" spans="1:11" ht="71.25" x14ac:dyDescent="0.15">
      <c r="A22" s="46">
        <v>19</v>
      </c>
      <c r="B22" s="8" t="s">
        <v>78</v>
      </c>
      <c r="C22" s="37" t="s">
        <v>79</v>
      </c>
      <c r="D22" s="13">
        <v>2</v>
      </c>
      <c r="E22" s="13" t="s">
        <v>26</v>
      </c>
      <c r="F22" s="11">
        <v>308</v>
      </c>
      <c r="G22" s="11">
        <f t="shared" si="0"/>
        <v>616</v>
      </c>
      <c r="H22" s="22" t="s">
        <v>20</v>
      </c>
    </row>
    <row r="23" spans="1:11" ht="71.25" x14ac:dyDescent="0.15">
      <c r="A23" s="46">
        <v>20</v>
      </c>
      <c r="B23" s="30" t="s">
        <v>80</v>
      </c>
      <c r="C23" s="37" t="s">
        <v>81</v>
      </c>
      <c r="D23" s="13">
        <v>2</v>
      </c>
      <c r="E23" s="13" t="s">
        <v>26</v>
      </c>
      <c r="F23" s="11">
        <v>546</v>
      </c>
      <c r="G23" s="11">
        <f t="shared" si="0"/>
        <v>1092</v>
      </c>
      <c r="H23" s="22" t="s">
        <v>20</v>
      </c>
    </row>
    <row r="24" spans="1:11" ht="67.5" x14ac:dyDescent="0.15">
      <c r="A24" s="46">
        <v>21</v>
      </c>
      <c r="B24" s="8" t="s">
        <v>82</v>
      </c>
      <c r="C24" s="37" t="s">
        <v>83</v>
      </c>
      <c r="D24" s="13">
        <v>1</v>
      </c>
      <c r="E24" s="13" t="s">
        <v>26</v>
      </c>
      <c r="F24" s="11">
        <v>1050</v>
      </c>
      <c r="G24" s="11">
        <f t="shared" si="0"/>
        <v>1050</v>
      </c>
      <c r="H24" s="22" t="s">
        <v>20</v>
      </c>
    </row>
    <row r="25" spans="1:11" ht="67.5" x14ac:dyDescent="0.15">
      <c r="A25" s="46">
        <v>22</v>
      </c>
      <c r="B25" s="8" t="s">
        <v>84</v>
      </c>
      <c r="C25" s="37" t="s">
        <v>85</v>
      </c>
      <c r="D25" s="13">
        <v>1</v>
      </c>
      <c r="E25" s="13" t="s">
        <v>26</v>
      </c>
      <c r="F25" s="11">
        <v>952</v>
      </c>
      <c r="G25" s="11">
        <f t="shared" si="0"/>
        <v>952</v>
      </c>
      <c r="H25" s="22" t="s">
        <v>20</v>
      </c>
      <c r="I25" s="60"/>
      <c r="J25" s="61"/>
      <c r="K25" s="62"/>
    </row>
    <row r="26" spans="1:11" ht="67.5" x14ac:dyDescent="0.15">
      <c r="A26" s="46">
        <v>23</v>
      </c>
      <c r="B26" s="8" t="s">
        <v>86</v>
      </c>
      <c r="C26" s="37" t="s">
        <v>87</v>
      </c>
      <c r="D26" s="30">
        <v>1</v>
      </c>
      <c r="E26" s="13" t="s">
        <v>26</v>
      </c>
      <c r="F26" s="11">
        <v>2310</v>
      </c>
      <c r="G26" s="11">
        <f t="shared" si="0"/>
        <v>2310</v>
      </c>
      <c r="H26" s="22" t="s">
        <v>20</v>
      </c>
    </row>
    <row r="27" spans="1:11" ht="114" x14ac:dyDescent="0.15">
      <c r="A27" s="46">
        <v>24</v>
      </c>
      <c r="B27" s="8" t="s">
        <v>88</v>
      </c>
      <c r="C27" s="31" t="s">
        <v>89</v>
      </c>
      <c r="D27" s="13">
        <v>1</v>
      </c>
      <c r="E27" s="13" t="s">
        <v>26</v>
      </c>
      <c r="F27" s="11">
        <v>1680</v>
      </c>
      <c r="G27" s="11">
        <f t="shared" si="0"/>
        <v>1680</v>
      </c>
      <c r="H27" s="22" t="s">
        <v>20</v>
      </c>
    </row>
    <row r="28" spans="1:11" ht="171" x14ac:dyDescent="0.15">
      <c r="A28" s="46">
        <v>25</v>
      </c>
      <c r="B28" s="8" t="s">
        <v>90</v>
      </c>
      <c r="C28" s="37" t="s">
        <v>91</v>
      </c>
      <c r="D28" s="13">
        <v>1</v>
      </c>
      <c r="E28" s="13" t="s">
        <v>26</v>
      </c>
      <c r="F28" s="11">
        <v>840</v>
      </c>
      <c r="G28" s="11">
        <f t="shared" si="0"/>
        <v>840</v>
      </c>
      <c r="H28" s="22" t="s">
        <v>20</v>
      </c>
    </row>
    <row r="29" spans="1:11" ht="67.5" x14ac:dyDescent="0.15">
      <c r="A29" s="46">
        <v>26</v>
      </c>
      <c r="B29" s="8" t="s">
        <v>92</v>
      </c>
      <c r="C29" s="37" t="s">
        <v>93</v>
      </c>
      <c r="D29" s="13">
        <v>2</v>
      </c>
      <c r="E29" s="13" t="s">
        <v>26</v>
      </c>
      <c r="F29" s="11">
        <v>18200</v>
      </c>
      <c r="G29" s="11">
        <f t="shared" si="0"/>
        <v>36400</v>
      </c>
      <c r="H29" s="22" t="s">
        <v>20</v>
      </c>
    </row>
    <row r="30" spans="1:11" ht="114" x14ac:dyDescent="0.15">
      <c r="A30" s="46">
        <v>27</v>
      </c>
      <c r="B30" s="8" t="s">
        <v>94</v>
      </c>
      <c r="C30" s="37" t="s">
        <v>95</v>
      </c>
      <c r="D30" s="13">
        <v>1</v>
      </c>
      <c r="E30" s="13" t="s">
        <v>26</v>
      </c>
      <c r="F30" s="11">
        <v>3500</v>
      </c>
      <c r="G30" s="11">
        <f t="shared" si="0"/>
        <v>3500</v>
      </c>
      <c r="H30" s="22" t="s">
        <v>20</v>
      </c>
    </row>
    <row r="31" spans="1:11" ht="85.5" x14ac:dyDescent="0.15">
      <c r="A31" s="46">
        <v>28</v>
      </c>
      <c r="B31" s="8" t="s">
        <v>96</v>
      </c>
      <c r="C31" s="37" t="s">
        <v>97</v>
      </c>
      <c r="D31" s="13">
        <v>1</v>
      </c>
      <c r="E31" s="13" t="s">
        <v>26</v>
      </c>
      <c r="F31" s="11">
        <v>1750</v>
      </c>
      <c r="G31" s="11">
        <f t="shared" si="0"/>
        <v>1750</v>
      </c>
      <c r="H31" s="22" t="s">
        <v>20</v>
      </c>
    </row>
    <row r="32" spans="1:11" ht="67.5" x14ac:dyDescent="0.15">
      <c r="A32" s="46">
        <v>29</v>
      </c>
      <c r="B32" s="8" t="s">
        <v>98</v>
      </c>
      <c r="C32" s="52" t="s">
        <v>99</v>
      </c>
      <c r="D32" s="13">
        <v>1</v>
      </c>
      <c r="E32" s="13" t="s">
        <v>26</v>
      </c>
      <c r="F32" s="11">
        <v>30800</v>
      </c>
      <c r="G32" s="11">
        <f t="shared" si="0"/>
        <v>30800</v>
      </c>
      <c r="H32" s="22" t="s">
        <v>20</v>
      </c>
    </row>
    <row r="33" spans="1:8" ht="356.25" x14ac:dyDescent="0.15">
      <c r="A33" s="46">
        <v>30</v>
      </c>
      <c r="B33" s="7" t="s">
        <v>100</v>
      </c>
      <c r="C33" s="15" t="s">
        <v>101</v>
      </c>
      <c r="D33" s="7">
        <v>1</v>
      </c>
      <c r="E33" s="13" t="s">
        <v>23</v>
      </c>
      <c r="F33" s="11">
        <v>18025</v>
      </c>
      <c r="G33" s="11">
        <f t="shared" si="0"/>
        <v>18025</v>
      </c>
      <c r="H33" s="22" t="s">
        <v>20</v>
      </c>
    </row>
    <row r="34" spans="1:8" ht="156.75" x14ac:dyDescent="0.15">
      <c r="A34" s="46">
        <v>31</v>
      </c>
      <c r="B34" s="8" t="s">
        <v>102</v>
      </c>
      <c r="C34" s="53" t="s">
        <v>103</v>
      </c>
      <c r="D34" s="54">
        <v>1</v>
      </c>
      <c r="E34" s="13" t="s">
        <v>26</v>
      </c>
      <c r="F34" s="11">
        <v>2100</v>
      </c>
      <c r="G34" s="11">
        <f t="shared" si="0"/>
        <v>2100</v>
      </c>
      <c r="H34" s="22" t="s">
        <v>20</v>
      </c>
    </row>
    <row r="35" spans="1:8" ht="228" x14ac:dyDescent="0.15">
      <c r="A35" s="46">
        <v>32</v>
      </c>
      <c r="B35" s="7" t="s">
        <v>104</v>
      </c>
      <c r="C35" s="15" t="s">
        <v>105</v>
      </c>
      <c r="D35" s="7">
        <v>1</v>
      </c>
      <c r="E35" s="13" t="s">
        <v>23</v>
      </c>
      <c r="F35" s="11">
        <v>17360</v>
      </c>
      <c r="G35" s="11">
        <f t="shared" si="0"/>
        <v>17360</v>
      </c>
      <c r="H35" s="22" t="s">
        <v>20</v>
      </c>
    </row>
    <row r="36" spans="1:8" ht="67.5" x14ac:dyDescent="0.15">
      <c r="A36" s="46">
        <v>33</v>
      </c>
      <c r="B36" s="13" t="s">
        <v>106</v>
      </c>
      <c r="C36" s="15" t="s">
        <v>107</v>
      </c>
      <c r="D36" s="13">
        <v>1</v>
      </c>
      <c r="E36" s="13" t="s">
        <v>26</v>
      </c>
      <c r="F36" s="11">
        <v>3080</v>
      </c>
      <c r="G36" s="11">
        <f t="shared" si="0"/>
        <v>3080</v>
      </c>
      <c r="H36" s="22" t="s">
        <v>20</v>
      </c>
    </row>
    <row r="37" spans="1:8" ht="80.099999999999994" customHeight="1" x14ac:dyDescent="0.15">
      <c r="A37" s="93" t="s">
        <v>43</v>
      </c>
      <c r="B37" s="93"/>
      <c r="C37" s="55"/>
      <c r="D37" s="26"/>
      <c r="E37" s="26"/>
      <c r="F37" s="18"/>
      <c r="G37" s="18">
        <f>SUM(G4:G36)</f>
        <v>234742.2</v>
      </c>
      <c r="H37" s="22" t="s">
        <v>20</v>
      </c>
    </row>
  </sheetData>
  <autoFilter ref="A1:AA37"/>
  <mergeCells count="9">
    <mergeCell ref="A1:H1"/>
    <mergeCell ref="F2:G2"/>
    <mergeCell ref="A37:B37"/>
    <mergeCell ref="A2:A3"/>
    <mergeCell ref="B2:B3"/>
    <mergeCell ref="C2:C3"/>
    <mergeCell ref="D2:D3"/>
    <mergeCell ref="E2:E3"/>
    <mergeCell ref="H2:H3"/>
  </mergeCells>
  <phoneticPr fontId="13"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0" zoomScaleNormal="80" workbookViewId="0">
      <pane ySplit="3" topLeftCell="A49" activePane="bottomLeft" state="frozen"/>
      <selection pane="bottomLeft" activeCell="C5" sqref="C5"/>
    </sheetView>
  </sheetViews>
  <sheetFormatPr defaultColWidth="9.25" defaultRowHeight="19.5" x14ac:dyDescent="0.15"/>
  <cols>
    <col min="1" max="1" width="8.125" style="1" customWidth="1"/>
    <col min="2" max="2" width="12.75" style="2" customWidth="1"/>
    <col min="3" max="3" width="60.75" style="3" customWidth="1"/>
    <col min="4" max="5" width="8.75" style="4" customWidth="1"/>
    <col min="6" max="7" width="14" style="5" customWidth="1"/>
    <col min="8" max="8" width="35.75" customWidth="1"/>
  </cols>
  <sheetData>
    <row r="1" spans="1:8" ht="50.1" customHeight="1" x14ac:dyDescent="0.15">
      <c r="A1" s="97" t="s">
        <v>108</v>
      </c>
      <c r="B1" s="97"/>
      <c r="C1" s="98"/>
      <c r="D1" s="97"/>
      <c r="E1" s="97"/>
      <c r="F1" s="97"/>
      <c r="G1" s="97"/>
      <c r="H1" s="97"/>
    </row>
    <row r="2" spans="1:8" s="1" customFormat="1" ht="33.950000000000003" customHeight="1" x14ac:dyDescent="0.15">
      <c r="A2" s="94" t="s">
        <v>1</v>
      </c>
      <c r="B2" s="94" t="s">
        <v>11</v>
      </c>
      <c r="C2" s="100" t="s">
        <v>258</v>
      </c>
      <c r="D2" s="94" t="s">
        <v>12</v>
      </c>
      <c r="E2" s="94" t="s">
        <v>13</v>
      </c>
      <c r="F2" s="99" t="s">
        <v>256</v>
      </c>
      <c r="G2" s="99"/>
      <c r="H2" s="101" t="s">
        <v>14</v>
      </c>
    </row>
    <row r="3" spans="1:8" s="1" customFormat="1" ht="57.95" customHeight="1" x14ac:dyDescent="0.15">
      <c r="A3" s="94"/>
      <c r="B3" s="94"/>
      <c r="C3" s="100"/>
      <c r="D3" s="94"/>
      <c r="E3" s="94"/>
      <c r="F3" s="8" t="s">
        <v>15</v>
      </c>
      <c r="G3" s="21" t="s">
        <v>16</v>
      </c>
      <c r="H3" s="102"/>
    </row>
    <row r="4" spans="1:8" ht="299.25" x14ac:dyDescent="0.15">
      <c r="A4" s="7">
        <v>1</v>
      </c>
      <c r="B4" s="8" t="s">
        <v>109</v>
      </c>
      <c r="C4" s="80" t="s">
        <v>260</v>
      </c>
      <c r="D4" s="36">
        <v>1</v>
      </c>
      <c r="E4" s="36" t="s">
        <v>26</v>
      </c>
      <c r="F4" s="11">
        <v>30800</v>
      </c>
      <c r="G4" s="11">
        <f t="shared" ref="G4:G50" si="0">F4*D4</f>
        <v>30800</v>
      </c>
      <c r="H4" s="22" t="s">
        <v>20</v>
      </c>
    </row>
    <row r="5" spans="1:8" ht="67.5" x14ac:dyDescent="0.15">
      <c r="A5" s="7">
        <v>2</v>
      </c>
      <c r="B5" s="8" t="s">
        <v>110</v>
      </c>
      <c r="C5" s="80" t="s">
        <v>261</v>
      </c>
      <c r="D5" s="36">
        <v>1</v>
      </c>
      <c r="E5" s="36" t="s">
        <v>26</v>
      </c>
      <c r="F5" s="11">
        <v>322</v>
      </c>
      <c r="G5" s="11">
        <f t="shared" si="0"/>
        <v>322</v>
      </c>
      <c r="H5" s="22" t="s">
        <v>20</v>
      </c>
    </row>
    <row r="6" spans="1:8" ht="114" x14ac:dyDescent="0.15">
      <c r="A6" s="7">
        <v>3</v>
      </c>
      <c r="B6" s="30" t="s">
        <v>111</v>
      </c>
      <c r="C6" s="37" t="s">
        <v>112</v>
      </c>
      <c r="D6" s="36">
        <v>1</v>
      </c>
      <c r="E6" s="36" t="s">
        <v>26</v>
      </c>
      <c r="F6" s="11">
        <v>1120</v>
      </c>
      <c r="G6" s="11">
        <f t="shared" si="0"/>
        <v>1120</v>
      </c>
      <c r="H6" s="22" t="s">
        <v>20</v>
      </c>
    </row>
    <row r="7" spans="1:8" ht="67.5" x14ac:dyDescent="0.15">
      <c r="A7" s="7">
        <v>4</v>
      </c>
      <c r="B7" s="8" t="s">
        <v>113</v>
      </c>
      <c r="C7" s="31" t="s">
        <v>114</v>
      </c>
      <c r="D7" s="36">
        <v>1</v>
      </c>
      <c r="E7" s="36" t="s">
        <v>26</v>
      </c>
      <c r="F7" s="11">
        <v>672</v>
      </c>
      <c r="G7" s="11">
        <f t="shared" si="0"/>
        <v>672</v>
      </c>
      <c r="H7" s="22" t="s">
        <v>20</v>
      </c>
    </row>
    <row r="8" spans="1:8" ht="128.25" x14ac:dyDescent="0.15">
      <c r="A8" s="7">
        <v>5</v>
      </c>
      <c r="B8" s="30" t="s">
        <v>115</v>
      </c>
      <c r="C8" s="37" t="s">
        <v>116</v>
      </c>
      <c r="D8" s="36">
        <v>2</v>
      </c>
      <c r="E8" s="36" t="s">
        <v>26</v>
      </c>
      <c r="F8" s="11">
        <v>6300</v>
      </c>
      <c r="G8" s="11">
        <f t="shared" si="0"/>
        <v>12600</v>
      </c>
      <c r="H8" s="22" t="s">
        <v>20</v>
      </c>
    </row>
    <row r="9" spans="1:8" ht="171" x14ac:dyDescent="0.15">
      <c r="A9" s="7">
        <v>6</v>
      </c>
      <c r="B9" s="30" t="s">
        <v>117</v>
      </c>
      <c r="C9" s="38" t="s">
        <v>118</v>
      </c>
      <c r="D9" s="36">
        <v>1</v>
      </c>
      <c r="E9" s="39" t="s">
        <v>26</v>
      </c>
      <c r="F9" s="11">
        <v>3080</v>
      </c>
      <c r="G9" s="11">
        <f t="shared" si="0"/>
        <v>3080</v>
      </c>
      <c r="H9" s="22" t="s">
        <v>20</v>
      </c>
    </row>
    <row r="10" spans="1:8" ht="114" x14ac:dyDescent="0.15">
      <c r="A10" s="7">
        <v>7</v>
      </c>
      <c r="B10" s="30" t="s">
        <v>119</v>
      </c>
      <c r="C10" s="31" t="s">
        <v>120</v>
      </c>
      <c r="D10" s="36">
        <v>6</v>
      </c>
      <c r="E10" s="36" t="s">
        <v>42</v>
      </c>
      <c r="F10" s="11">
        <v>1120</v>
      </c>
      <c r="G10" s="11">
        <f t="shared" si="0"/>
        <v>6720</v>
      </c>
      <c r="H10" s="22" t="s">
        <v>20</v>
      </c>
    </row>
    <row r="11" spans="1:8" ht="71.25" x14ac:dyDescent="0.15">
      <c r="A11" s="7">
        <v>8</v>
      </c>
      <c r="B11" s="30" t="s">
        <v>121</v>
      </c>
      <c r="C11" s="37" t="s">
        <v>122</v>
      </c>
      <c r="D11" s="36">
        <v>1</v>
      </c>
      <c r="E11" s="36" t="s">
        <v>26</v>
      </c>
      <c r="F11" s="11">
        <v>630</v>
      </c>
      <c r="G11" s="11">
        <f t="shared" si="0"/>
        <v>630</v>
      </c>
      <c r="H11" s="22" t="s">
        <v>20</v>
      </c>
    </row>
    <row r="12" spans="1:8" ht="99.75" x14ac:dyDescent="0.15">
      <c r="A12" s="7">
        <v>9</v>
      </c>
      <c r="B12" s="30" t="s">
        <v>123</v>
      </c>
      <c r="C12" s="37" t="s">
        <v>124</v>
      </c>
      <c r="D12" s="36">
        <v>1</v>
      </c>
      <c r="E12" s="36" t="s">
        <v>26</v>
      </c>
      <c r="F12" s="11">
        <v>770</v>
      </c>
      <c r="G12" s="11">
        <f t="shared" si="0"/>
        <v>770</v>
      </c>
      <c r="H12" s="22" t="s">
        <v>20</v>
      </c>
    </row>
    <row r="13" spans="1:8" ht="67.5" x14ac:dyDescent="0.15">
      <c r="A13" s="7">
        <v>10</v>
      </c>
      <c r="B13" s="30" t="s">
        <v>125</v>
      </c>
      <c r="C13" s="31" t="s">
        <v>126</v>
      </c>
      <c r="D13" s="36">
        <v>1</v>
      </c>
      <c r="E13" s="36" t="s">
        <v>23</v>
      </c>
      <c r="F13" s="11">
        <v>252</v>
      </c>
      <c r="G13" s="11">
        <f t="shared" si="0"/>
        <v>252</v>
      </c>
      <c r="H13" s="22" t="s">
        <v>20</v>
      </c>
    </row>
    <row r="14" spans="1:8" ht="67.5" x14ac:dyDescent="0.15">
      <c r="A14" s="7">
        <v>11</v>
      </c>
      <c r="B14" s="30" t="s">
        <v>127</v>
      </c>
      <c r="C14" s="31" t="s">
        <v>128</v>
      </c>
      <c r="D14" s="36">
        <v>1</v>
      </c>
      <c r="E14" s="36" t="s">
        <v>26</v>
      </c>
      <c r="F14" s="11">
        <v>182</v>
      </c>
      <c r="G14" s="11">
        <f t="shared" si="0"/>
        <v>182</v>
      </c>
      <c r="H14" s="22" t="s">
        <v>20</v>
      </c>
    </row>
    <row r="15" spans="1:8" ht="67.5" x14ac:dyDescent="0.15">
      <c r="A15" s="7">
        <v>12</v>
      </c>
      <c r="B15" s="30" t="s">
        <v>129</v>
      </c>
      <c r="C15" s="37" t="s">
        <v>130</v>
      </c>
      <c r="D15" s="36">
        <v>1</v>
      </c>
      <c r="E15" s="36" t="s">
        <v>26</v>
      </c>
      <c r="F15" s="11">
        <v>532</v>
      </c>
      <c r="G15" s="11">
        <f t="shared" si="0"/>
        <v>532</v>
      </c>
      <c r="H15" s="22" t="s">
        <v>20</v>
      </c>
    </row>
    <row r="16" spans="1:8" ht="171" x14ac:dyDescent="0.15">
      <c r="A16" s="7">
        <v>13</v>
      </c>
      <c r="B16" s="30" t="s">
        <v>131</v>
      </c>
      <c r="C16" s="31" t="s">
        <v>132</v>
      </c>
      <c r="D16" s="36">
        <v>2</v>
      </c>
      <c r="E16" s="36" t="s">
        <v>26</v>
      </c>
      <c r="F16" s="11">
        <v>630</v>
      </c>
      <c r="G16" s="11">
        <f t="shared" si="0"/>
        <v>1260</v>
      </c>
      <c r="H16" s="22" t="s">
        <v>20</v>
      </c>
    </row>
    <row r="17" spans="1:8" ht="67.5" x14ac:dyDescent="0.15">
      <c r="A17" s="7">
        <v>14</v>
      </c>
      <c r="B17" s="30" t="s">
        <v>133</v>
      </c>
      <c r="C17" s="31" t="s">
        <v>134</v>
      </c>
      <c r="D17" s="36">
        <v>1</v>
      </c>
      <c r="E17" s="36" t="s">
        <v>26</v>
      </c>
      <c r="F17" s="11">
        <v>252</v>
      </c>
      <c r="G17" s="11">
        <f t="shared" si="0"/>
        <v>252</v>
      </c>
      <c r="H17" s="22" t="s">
        <v>20</v>
      </c>
    </row>
    <row r="18" spans="1:8" ht="67.5" x14ac:dyDescent="0.15">
      <c r="A18" s="7">
        <v>15</v>
      </c>
      <c r="B18" s="30" t="s">
        <v>135</v>
      </c>
      <c r="C18" s="31" t="s">
        <v>136</v>
      </c>
      <c r="D18" s="36">
        <v>1</v>
      </c>
      <c r="E18" s="36" t="s">
        <v>26</v>
      </c>
      <c r="F18" s="11">
        <v>1050</v>
      </c>
      <c r="G18" s="11">
        <f t="shared" si="0"/>
        <v>1050</v>
      </c>
      <c r="H18" s="22" t="s">
        <v>20</v>
      </c>
    </row>
    <row r="19" spans="1:8" ht="67.5" x14ac:dyDescent="0.15">
      <c r="A19" s="7">
        <v>16</v>
      </c>
      <c r="B19" s="30" t="s">
        <v>137</v>
      </c>
      <c r="C19" s="31" t="s">
        <v>138</v>
      </c>
      <c r="D19" s="36">
        <v>1</v>
      </c>
      <c r="E19" s="30" t="s">
        <v>26</v>
      </c>
      <c r="F19" s="11">
        <v>2184</v>
      </c>
      <c r="G19" s="11">
        <f t="shared" si="0"/>
        <v>2184</v>
      </c>
      <c r="H19" s="22" t="s">
        <v>20</v>
      </c>
    </row>
    <row r="20" spans="1:8" ht="313.5" x14ac:dyDescent="0.15">
      <c r="A20" s="7">
        <v>17</v>
      </c>
      <c r="B20" s="30" t="s">
        <v>139</v>
      </c>
      <c r="C20" s="31" t="s">
        <v>140</v>
      </c>
      <c r="D20" s="36">
        <v>1</v>
      </c>
      <c r="E20" s="36" t="s">
        <v>26</v>
      </c>
      <c r="F20" s="11">
        <v>11200</v>
      </c>
      <c r="G20" s="11">
        <f t="shared" si="0"/>
        <v>11200</v>
      </c>
      <c r="H20" s="22" t="s">
        <v>20</v>
      </c>
    </row>
    <row r="21" spans="1:8" ht="409.5" x14ac:dyDescent="0.15">
      <c r="A21" s="7">
        <v>18</v>
      </c>
      <c r="B21" s="30" t="s">
        <v>141</v>
      </c>
      <c r="C21" s="31" t="s">
        <v>142</v>
      </c>
      <c r="D21" s="36">
        <v>1</v>
      </c>
      <c r="E21" s="30" t="s">
        <v>26</v>
      </c>
      <c r="F21" s="11">
        <v>11900</v>
      </c>
      <c r="G21" s="11">
        <f t="shared" si="0"/>
        <v>11900</v>
      </c>
      <c r="H21" s="22" t="s">
        <v>20</v>
      </c>
    </row>
    <row r="22" spans="1:8" ht="156.75" x14ac:dyDescent="0.15">
      <c r="A22" s="7">
        <v>19</v>
      </c>
      <c r="B22" s="8" t="s">
        <v>143</v>
      </c>
      <c r="C22" s="31" t="s">
        <v>144</v>
      </c>
      <c r="D22" s="36">
        <v>1</v>
      </c>
      <c r="E22" s="13" t="s">
        <v>26</v>
      </c>
      <c r="F22" s="11">
        <v>3080</v>
      </c>
      <c r="G22" s="11">
        <f t="shared" si="0"/>
        <v>3080</v>
      </c>
      <c r="H22" s="22" t="s">
        <v>20</v>
      </c>
    </row>
    <row r="23" spans="1:8" ht="85.5" x14ac:dyDescent="0.15">
      <c r="A23" s="7">
        <v>20</v>
      </c>
      <c r="B23" s="30" t="s">
        <v>145</v>
      </c>
      <c r="C23" s="31" t="s">
        <v>146</v>
      </c>
      <c r="D23" s="36">
        <v>1</v>
      </c>
      <c r="E23" s="30" t="s">
        <v>26</v>
      </c>
      <c r="F23" s="11">
        <v>56</v>
      </c>
      <c r="G23" s="11">
        <f t="shared" si="0"/>
        <v>56</v>
      </c>
      <c r="H23" s="22" t="s">
        <v>20</v>
      </c>
    </row>
    <row r="24" spans="1:8" ht="114" x14ac:dyDescent="0.15">
      <c r="A24" s="7">
        <v>21</v>
      </c>
      <c r="B24" s="30" t="s">
        <v>147</v>
      </c>
      <c r="C24" s="31" t="s">
        <v>148</v>
      </c>
      <c r="D24" s="36">
        <v>1</v>
      </c>
      <c r="E24" s="30" t="s">
        <v>26</v>
      </c>
      <c r="F24" s="11">
        <v>2282</v>
      </c>
      <c r="G24" s="11">
        <f t="shared" si="0"/>
        <v>2282</v>
      </c>
      <c r="H24" s="22" t="s">
        <v>20</v>
      </c>
    </row>
    <row r="25" spans="1:8" ht="85.5" x14ac:dyDescent="0.15">
      <c r="A25" s="7">
        <v>22</v>
      </c>
      <c r="B25" s="30" t="s">
        <v>149</v>
      </c>
      <c r="C25" s="31" t="s">
        <v>150</v>
      </c>
      <c r="D25" s="36">
        <v>1</v>
      </c>
      <c r="E25" s="30" t="s">
        <v>26</v>
      </c>
      <c r="F25" s="11">
        <v>1372</v>
      </c>
      <c r="G25" s="11">
        <f t="shared" si="0"/>
        <v>1372</v>
      </c>
      <c r="H25" s="22" t="s">
        <v>20</v>
      </c>
    </row>
    <row r="26" spans="1:8" ht="85.5" x14ac:dyDescent="0.15">
      <c r="A26" s="7">
        <v>23</v>
      </c>
      <c r="B26" s="30" t="s">
        <v>149</v>
      </c>
      <c r="C26" s="31" t="s">
        <v>150</v>
      </c>
      <c r="D26" s="36">
        <v>1</v>
      </c>
      <c r="E26" s="30" t="s">
        <v>26</v>
      </c>
      <c r="F26" s="11">
        <v>1372</v>
      </c>
      <c r="G26" s="11">
        <f t="shared" si="0"/>
        <v>1372</v>
      </c>
      <c r="H26" s="22" t="s">
        <v>20</v>
      </c>
    </row>
    <row r="27" spans="1:8" ht="185.25" x14ac:dyDescent="0.15">
      <c r="A27" s="7">
        <v>24</v>
      </c>
      <c r="B27" s="30" t="s">
        <v>151</v>
      </c>
      <c r="C27" s="31" t="s">
        <v>152</v>
      </c>
      <c r="D27" s="36">
        <v>1</v>
      </c>
      <c r="E27" s="30" t="s">
        <v>26</v>
      </c>
      <c r="F27" s="11">
        <v>406</v>
      </c>
      <c r="G27" s="11">
        <f t="shared" si="0"/>
        <v>406</v>
      </c>
      <c r="H27" s="22" t="s">
        <v>20</v>
      </c>
    </row>
    <row r="28" spans="1:8" ht="142.5" x14ac:dyDescent="0.15">
      <c r="A28" s="7">
        <v>25</v>
      </c>
      <c r="B28" s="30" t="s">
        <v>153</v>
      </c>
      <c r="C28" s="31" t="s">
        <v>154</v>
      </c>
      <c r="D28" s="36">
        <v>1</v>
      </c>
      <c r="E28" s="30" t="s">
        <v>26</v>
      </c>
      <c r="F28" s="11">
        <v>364</v>
      </c>
      <c r="G28" s="11">
        <f t="shared" si="0"/>
        <v>364</v>
      </c>
      <c r="H28" s="22" t="s">
        <v>20</v>
      </c>
    </row>
    <row r="29" spans="1:8" ht="114" x14ac:dyDescent="0.15">
      <c r="A29" s="7">
        <v>26</v>
      </c>
      <c r="B29" s="30" t="s">
        <v>155</v>
      </c>
      <c r="C29" s="31" t="s">
        <v>156</v>
      </c>
      <c r="D29" s="36">
        <v>1</v>
      </c>
      <c r="E29" s="30" t="s">
        <v>26</v>
      </c>
      <c r="F29" s="11">
        <v>980</v>
      </c>
      <c r="G29" s="11">
        <f t="shared" si="0"/>
        <v>980</v>
      </c>
      <c r="H29" s="22" t="s">
        <v>20</v>
      </c>
    </row>
    <row r="30" spans="1:8" ht="114" x14ac:dyDescent="0.15">
      <c r="A30" s="7">
        <v>27</v>
      </c>
      <c r="B30" s="30" t="s">
        <v>155</v>
      </c>
      <c r="C30" s="31" t="s">
        <v>156</v>
      </c>
      <c r="D30" s="36">
        <v>1</v>
      </c>
      <c r="E30" s="30" t="s">
        <v>26</v>
      </c>
      <c r="F30" s="11">
        <v>980</v>
      </c>
      <c r="G30" s="11">
        <f t="shared" si="0"/>
        <v>980</v>
      </c>
      <c r="H30" s="22" t="s">
        <v>20</v>
      </c>
    </row>
    <row r="31" spans="1:8" ht="99.75" x14ac:dyDescent="0.15">
      <c r="A31" s="7">
        <v>28</v>
      </c>
      <c r="B31" s="30" t="s">
        <v>157</v>
      </c>
      <c r="C31" s="31" t="s">
        <v>158</v>
      </c>
      <c r="D31" s="36">
        <v>1</v>
      </c>
      <c r="E31" s="30" t="s">
        <v>26</v>
      </c>
      <c r="F31" s="11">
        <v>1120</v>
      </c>
      <c r="G31" s="11">
        <f t="shared" si="0"/>
        <v>1120</v>
      </c>
      <c r="H31" s="22" t="s">
        <v>20</v>
      </c>
    </row>
    <row r="32" spans="1:8" ht="85.5" x14ac:dyDescent="0.15">
      <c r="A32" s="7">
        <v>29</v>
      </c>
      <c r="B32" s="30" t="s">
        <v>159</v>
      </c>
      <c r="C32" s="31" t="s">
        <v>160</v>
      </c>
      <c r="D32" s="36">
        <v>1</v>
      </c>
      <c r="E32" s="30" t="s">
        <v>26</v>
      </c>
      <c r="F32" s="11">
        <v>700</v>
      </c>
      <c r="G32" s="11">
        <f t="shared" si="0"/>
        <v>700</v>
      </c>
      <c r="H32" s="22" t="s">
        <v>20</v>
      </c>
    </row>
    <row r="33" spans="1:8" ht="85.5" x14ac:dyDescent="0.15">
      <c r="A33" s="7">
        <v>30</v>
      </c>
      <c r="B33" s="30" t="s">
        <v>161</v>
      </c>
      <c r="C33" s="31" t="s">
        <v>162</v>
      </c>
      <c r="D33" s="36">
        <v>1</v>
      </c>
      <c r="E33" s="30" t="s">
        <v>26</v>
      </c>
      <c r="F33" s="11">
        <v>1575</v>
      </c>
      <c r="G33" s="11">
        <f t="shared" si="0"/>
        <v>1575</v>
      </c>
      <c r="H33" s="22" t="s">
        <v>20</v>
      </c>
    </row>
    <row r="34" spans="1:8" ht="85.5" x14ac:dyDescent="0.15">
      <c r="A34" s="7">
        <v>31</v>
      </c>
      <c r="B34" s="30" t="s">
        <v>163</v>
      </c>
      <c r="C34" s="31" t="s">
        <v>164</v>
      </c>
      <c r="D34" s="36">
        <v>1</v>
      </c>
      <c r="E34" s="30" t="s">
        <v>26</v>
      </c>
      <c r="F34" s="11">
        <v>420</v>
      </c>
      <c r="G34" s="11">
        <f t="shared" si="0"/>
        <v>420</v>
      </c>
      <c r="H34" s="22" t="s">
        <v>20</v>
      </c>
    </row>
    <row r="35" spans="1:8" ht="99.75" x14ac:dyDescent="0.15">
      <c r="A35" s="7">
        <v>32</v>
      </c>
      <c r="B35" s="30" t="s">
        <v>165</v>
      </c>
      <c r="C35" s="31" t="s">
        <v>166</v>
      </c>
      <c r="D35" s="36">
        <v>1</v>
      </c>
      <c r="E35" s="30" t="s">
        <v>26</v>
      </c>
      <c r="F35" s="11">
        <v>2100</v>
      </c>
      <c r="G35" s="11">
        <f t="shared" si="0"/>
        <v>2100</v>
      </c>
      <c r="H35" s="22" t="s">
        <v>20</v>
      </c>
    </row>
    <row r="36" spans="1:8" ht="85.5" x14ac:dyDescent="0.15">
      <c r="A36" s="7">
        <v>33</v>
      </c>
      <c r="B36" s="30" t="s">
        <v>167</v>
      </c>
      <c r="C36" s="31" t="s">
        <v>168</v>
      </c>
      <c r="D36" s="36">
        <v>1</v>
      </c>
      <c r="E36" s="30" t="s">
        <v>26</v>
      </c>
      <c r="F36" s="11">
        <v>1932</v>
      </c>
      <c r="G36" s="11">
        <f t="shared" si="0"/>
        <v>1932</v>
      </c>
      <c r="H36" s="22" t="s">
        <v>20</v>
      </c>
    </row>
    <row r="37" spans="1:8" ht="114" x14ac:dyDescent="0.15">
      <c r="A37" s="7">
        <v>34</v>
      </c>
      <c r="B37" s="30" t="s">
        <v>169</v>
      </c>
      <c r="C37" s="31" t="s">
        <v>170</v>
      </c>
      <c r="D37" s="36">
        <v>1</v>
      </c>
      <c r="E37" s="30" t="s">
        <v>26</v>
      </c>
      <c r="F37" s="11">
        <v>2800</v>
      </c>
      <c r="G37" s="11">
        <f t="shared" si="0"/>
        <v>2800</v>
      </c>
      <c r="H37" s="22" t="s">
        <v>20</v>
      </c>
    </row>
    <row r="38" spans="1:8" ht="114" x14ac:dyDescent="0.15">
      <c r="A38" s="7">
        <v>35</v>
      </c>
      <c r="B38" s="30" t="s">
        <v>171</v>
      </c>
      <c r="C38" s="31" t="s">
        <v>172</v>
      </c>
      <c r="D38" s="36">
        <v>1</v>
      </c>
      <c r="E38" s="30" t="s">
        <v>26</v>
      </c>
      <c r="F38" s="11">
        <v>560</v>
      </c>
      <c r="G38" s="11">
        <f t="shared" si="0"/>
        <v>560</v>
      </c>
      <c r="H38" s="22" t="s">
        <v>20</v>
      </c>
    </row>
    <row r="39" spans="1:8" ht="99.75" x14ac:dyDescent="0.15">
      <c r="A39" s="7">
        <v>36</v>
      </c>
      <c r="B39" s="30" t="s">
        <v>173</v>
      </c>
      <c r="C39" s="31" t="s">
        <v>174</v>
      </c>
      <c r="D39" s="36">
        <v>1</v>
      </c>
      <c r="E39" s="30" t="s">
        <v>26</v>
      </c>
      <c r="F39" s="11">
        <v>182</v>
      </c>
      <c r="G39" s="11">
        <f t="shared" si="0"/>
        <v>182</v>
      </c>
      <c r="H39" s="22" t="s">
        <v>20</v>
      </c>
    </row>
    <row r="40" spans="1:8" ht="114" x14ac:dyDescent="0.15">
      <c r="A40" s="7">
        <v>37</v>
      </c>
      <c r="B40" s="30" t="s">
        <v>175</v>
      </c>
      <c r="C40" s="31" t="s">
        <v>176</v>
      </c>
      <c r="D40" s="36">
        <v>1</v>
      </c>
      <c r="E40" s="30" t="s">
        <v>26</v>
      </c>
      <c r="F40" s="11">
        <v>336</v>
      </c>
      <c r="G40" s="11">
        <f t="shared" si="0"/>
        <v>336</v>
      </c>
      <c r="H40" s="22" t="s">
        <v>20</v>
      </c>
    </row>
    <row r="41" spans="1:8" ht="99.75" x14ac:dyDescent="0.15">
      <c r="A41" s="7">
        <v>38</v>
      </c>
      <c r="B41" s="30" t="s">
        <v>177</v>
      </c>
      <c r="C41" s="31" t="s">
        <v>178</v>
      </c>
      <c r="D41" s="36">
        <v>1</v>
      </c>
      <c r="E41" s="30" t="s">
        <v>26</v>
      </c>
      <c r="F41" s="11">
        <v>1274</v>
      </c>
      <c r="G41" s="11">
        <f t="shared" si="0"/>
        <v>1274</v>
      </c>
      <c r="H41" s="22" t="s">
        <v>20</v>
      </c>
    </row>
    <row r="42" spans="1:8" ht="99.75" x14ac:dyDescent="0.15">
      <c r="A42" s="7">
        <v>39</v>
      </c>
      <c r="B42" s="30" t="s">
        <v>179</v>
      </c>
      <c r="C42" s="31" t="s">
        <v>180</v>
      </c>
      <c r="D42" s="36">
        <v>1</v>
      </c>
      <c r="E42" s="30" t="s">
        <v>26</v>
      </c>
      <c r="F42" s="11">
        <v>700</v>
      </c>
      <c r="G42" s="11">
        <f t="shared" si="0"/>
        <v>700</v>
      </c>
      <c r="H42" s="22" t="s">
        <v>20</v>
      </c>
    </row>
    <row r="43" spans="1:8" ht="85.5" x14ac:dyDescent="0.15">
      <c r="A43" s="7">
        <v>40</v>
      </c>
      <c r="B43" s="30" t="s">
        <v>181</v>
      </c>
      <c r="C43" s="31" t="s">
        <v>182</v>
      </c>
      <c r="D43" s="36">
        <v>1</v>
      </c>
      <c r="E43" s="30" t="s">
        <v>26</v>
      </c>
      <c r="F43" s="11">
        <v>2520</v>
      </c>
      <c r="G43" s="11">
        <f t="shared" si="0"/>
        <v>2520</v>
      </c>
      <c r="H43" s="22" t="s">
        <v>20</v>
      </c>
    </row>
    <row r="44" spans="1:8" ht="67.5" x14ac:dyDescent="0.15">
      <c r="A44" s="7">
        <v>41</v>
      </c>
      <c r="B44" s="30" t="s">
        <v>181</v>
      </c>
      <c r="C44" s="31" t="s">
        <v>183</v>
      </c>
      <c r="D44" s="36">
        <v>1</v>
      </c>
      <c r="E44" s="30" t="s">
        <v>26</v>
      </c>
      <c r="F44" s="11">
        <v>420</v>
      </c>
      <c r="G44" s="11">
        <f t="shared" si="0"/>
        <v>420</v>
      </c>
      <c r="H44" s="22" t="s">
        <v>20</v>
      </c>
    </row>
    <row r="45" spans="1:8" ht="71.25" x14ac:dyDescent="0.15">
      <c r="A45" s="7">
        <v>42</v>
      </c>
      <c r="B45" s="30" t="s">
        <v>184</v>
      </c>
      <c r="C45" s="31" t="s">
        <v>185</v>
      </c>
      <c r="D45" s="36">
        <v>1</v>
      </c>
      <c r="E45" s="30" t="s">
        <v>26</v>
      </c>
      <c r="F45" s="11">
        <v>2380</v>
      </c>
      <c r="G45" s="11">
        <f t="shared" si="0"/>
        <v>2380</v>
      </c>
      <c r="H45" s="22" t="s">
        <v>20</v>
      </c>
    </row>
    <row r="46" spans="1:8" ht="128.25" x14ac:dyDescent="0.15">
      <c r="A46" s="7">
        <v>43</v>
      </c>
      <c r="B46" s="30" t="s">
        <v>186</v>
      </c>
      <c r="C46" s="31" t="s">
        <v>187</v>
      </c>
      <c r="D46" s="36">
        <v>1</v>
      </c>
      <c r="E46" s="30" t="s">
        <v>26</v>
      </c>
      <c r="F46" s="11">
        <v>700</v>
      </c>
      <c r="G46" s="11">
        <f t="shared" si="0"/>
        <v>700</v>
      </c>
      <c r="H46" s="22" t="s">
        <v>20</v>
      </c>
    </row>
    <row r="47" spans="1:8" ht="128.25" x14ac:dyDescent="0.15">
      <c r="A47" s="7">
        <v>44</v>
      </c>
      <c r="B47" s="30" t="s">
        <v>188</v>
      </c>
      <c r="C47" s="31" t="s">
        <v>187</v>
      </c>
      <c r="D47" s="36">
        <v>1</v>
      </c>
      <c r="E47" s="30" t="s">
        <v>26</v>
      </c>
      <c r="F47" s="11">
        <v>728</v>
      </c>
      <c r="G47" s="11">
        <f t="shared" si="0"/>
        <v>728</v>
      </c>
      <c r="H47" s="22" t="s">
        <v>20</v>
      </c>
    </row>
    <row r="48" spans="1:8" ht="67.5" x14ac:dyDescent="0.15">
      <c r="A48" s="7">
        <v>45</v>
      </c>
      <c r="B48" s="30" t="s">
        <v>189</v>
      </c>
      <c r="C48" s="31" t="s">
        <v>190</v>
      </c>
      <c r="D48" s="36">
        <v>1</v>
      </c>
      <c r="E48" s="30" t="s">
        <v>26</v>
      </c>
      <c r="F48" s="11">
        <v>420</v>
      </c>
      <c r="G48" s="11">
        <f t="shared" si="0"/>
        <v>420</v>
      </c>
      <c r="H48" s="22" t="s">
        <v>20</v>
      </c>
    </row>
    <row r="49" spans="1:8" ht="67.5" x14ac:dyDescent="0.15">
      <c r="A49" s="7">
        <v>46</v>
      </c>
      <c r="B49" s="8" t="s">
        <v>191</v>
      </c>
      <c r="C49" s="15" t="s">
        <v>192</v>
      </c>
      <c r="D49" s="13">
        <v>4</v>
      </c>
      <c r="E49" s="13" t="s">
        <v>26</v>
      </c>
      <c r="F49" s="11">
        <v>700</v>
      </c>
      <c r="G49" s="11">
        <f t="shared" si="0"/>
        <v>2800</v>
      </c>
      <c r="H49" s="22" t="s">
        <v>20</v>
      </c>
    </row>
    <row r="50" spans="1:8" ht="67.5" x14ac:dyDescent="0.15">
      <c r="A50" s="7">
        <v>47</v>
      </c>
      <c r="B50" s="40" t="s">
        <v>193</v>
      </c>
      <c r="C50" s="41" t="s">
        <v>194</v>
      </c>
      <c r="D50" s="34">
        <v>2</v>
      </c>
      <c r="E50" s="34" t="s">
        <v>19</v>
      </c>
      <c r="F50" s="11">
        <v>182</v>
      </c>
      <c r="G50" s="11">
        <f t="shared" si="0"/>
        <v>364</v>
      </c>
      <c r="H50" s="44" t="s">
        <v>20</v>
      </c>
    </row>
    <row r="51" spans="1:8" ht="67.5" x14ac:dyDescent="0.15">
      <c r="A51" s="95" t="s">
        <v>43</v>
      </c>
      <c r="B51" s="95"/>
      <c r="C51" s="42"/>
      <c r="D51" s="43"/>
      <c r="E51" s="43"/>
      <c r="F51" s="18"/>
      <c r="G51" s="18">
        <f>SUM(G4:G50)</f>
        <v>120449</v>
      </c>
      <c r="H51" s="22" t="s">
        <v>20</v>
      </c>
    </row>
  </sheetData>
  <mergeCells count="9">
    <mergeCell ref="A1:H1"/>
    <mergeCell ref="F2:G2"/>
    <mergeCell ref="A51:B51"/>
    <mergeCell ref="A2:A3"/>
    <mergeCell ref="B2:B3"/>
    <mergeCell ref="C2:C3"/>
    <mergeCell ref="D2:D3"/>
    <mergeCell ref="E2:E3"/>
    <mergeCell ref="H2:H3"/>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80" zoomScaleNormal="80" workbookViewId="0">
      <selection activeCell="M11" sqref="M11"/>
    </sheetView>
  </sheetViews>
  <sheetFormatPr defaultColWidth="9.25" defaultRowHeight="14.25" x14ac:dyDescent="0.15"/>
  <cols>
    <col min="1" max="1" width="9.25" style="1"/>
    <col min="2" max="2" width="12.75" style="27" customWidth="1"/>
    <col min="3" max="3" width="60.75" style="28" customWidth="1"/>
    <col min="4" max="5" width="8.75" style="27" customWidth="1"/>
    <col min="6" max="7" width="12.75" style="5" customWidth="1"/>
    <col min="8" max="8" width="35.75" customWidth="1"/>
  </cols>
  <sheetData>
    <row r="1" spans="1:8" ht="50.1" customHeight="1" x14ac:dyDescent="0.15">
      <c r="A1" s="103" t="s">
        <v>195</v>
      </c>
      <c r="B1" s="104"/>
      <c r="C1" s="104"/>
      <c r="D1" s="104"/>
      <c r="E1" s="104"/>
      <c r="F1" s="104"/>
      <c r="G1" s="104"/>
      <c r="H1" s="104"/>
    </row>
    <row r="2" spans="1:8" s="1" customFormat="1" ht="33.950000000000003" customHeight="1" x14ac:dyDescent="0.15">
      <c r="A2" s="94" t="s">
        <v>1</v>
      </c>
      <c r="B2" s="94" t="s">
        <v>11</v>
      </c>
      <c r="C2" s="94" t="s">
        <v>258</v>
      </c>
      <c r="D2" s="94" t="s">
        <v>12</v>
      </c>
      <c r="E2" s="94" t="s">
        <v>13</v>
      </c>
      <c r="F2" s="99" t="s">
        <v>256</v>
      </c>
      <c r="G2" s="99"/>
      <c r="H2" s="95" t="s">
        <v>14</v>
      </c>
    </row>
    <row r="3" spans="1:8" s="1" customFormat="1" ht="63" customHeight="1" x14ac:dyDescent="0.15">
      <c r="A3" s="94"/>
      <c r="B3" s="94"/>
      <c r="C3" s="94"/>
      <c r="D3" s="94"/>
      <c r="E3" s="94"/>
      <c r="F3" s="8" t="s">
        <v>15</v>
      </c>
      <c r="G3" s="21" t="s">
        <v>16</v>
      </c>
      <c r="H3" s="96"/>
    </row>
    <row r="4" spans="1:8" ht="327.75" x14ac:dyDescent="0.15">
      <c r="A4" s="7">
        <v>1</v>
      </c>
      <c r="B4" s="29" t="s">
        <v>196</v>
      </c>
      <c r="C4" s="79" t="s">
        <v>262</v>
      </c>
      <c r="D4" s="29">
        <v>1</v>
      </c>
      <c r="E4" s="7" t="s">
        <v>23</v>
      </c>
      <c r="F4" s="11">
        <v>16800</v>
      </c>
      <c r="G4" s="11">
        <f t="shared" ref="G4:G13" si="0">F4*D4</f>
        <v>16800</v>
      </c>
      <c r="H4" s="22" t="s">
        <v>20</v>
      </c>
    </row>
    <row r="5" spans="1:8" ht="67.5" x14ac:dyDescent="0.15">
      <c r="A5" s="7">
        <v>2</v>
      </c>
      <c r="B5" s="29" t="s">
        <v>197</v>
      </c>
      <c r="C5" s="15" t="s">
        <v>198</v>
      </c>
      <c r="D5" s="29">
        <v>2</v>
      </c>
      <c r="E5" s="7" t="s">
        <v>26</v>
      </c>
      <c r="F5" s="11">
        <v>1050</v>
      </c>
      <c r="G5" s="11">
        <f t="shared" si="0"/>
        <v>2100</v>
      </c>
      <c r="H5" s="22" t="s">
        <v>20</v>
      </c>
    </row>
    <row r="6" spans="1:8" ht="142.5" x14ac:dyDescent="0.15">
      <c r="A6" s="7">
        <v>3</v>
      </c>
      <c r="B6" s="29" t="s">
        <v>199</v>
      </c>
      <c r="C6" s="15" t="s">
        <v>200</v>
      </c>
      <c r="D6" s="29">
        <v>1</v>
      </c>
      <c r="E6" s="7" t="s">
        <v>26</v>
      </c>
      <c r="F6" s="11">
        <v>11900</v>
      </c>
      <c r="G6" s="11">
        <f t="shared" si="0"/>
        <v>11900</v>
      </c>
      <c r="H6" s="22" t="s">
        <v>20</v>
      </c>
    </row>
    <row r="7" spans="1:8" ht="128.25" x14ac:dyDescent="0.15">
      <c r="A7" s="7">
        <v>4</v>
      </c>
      <c r="B7" s="29" t="s">
        <v>201</v>
      </c>
      <c r="C7" s="15" t="s">
        <v>202</v>
      </c>
      <c r="D7" s="29">
        <v>6</v>
      </c>
      <c r="E7" s="7" t="s">
        <v>26</v>
      </c>
      <c r="F7" s="11">
        <v>1344</v>
      </c>
      <c r="G7" s="11">
        <f t="shared" si="0"/>
        <v>8064</v>
      </c>
      <c r="H7" s="22" t="s">
        <v>20</v>
      </c>
    </row>
    <row r="8" spans="1:8" ht="67.5" x14ac:dyDescent="0.15">
      <c r="A8" s="7">
        <v>5</v>
      </c>
      <c r="B8" s="29" t="s">
        <v>203</v>
      </c>
      <c r="C8" s="15" t="s">
        <v>204</v>
      </c>
      <c r="D8" s="29">
        <v>6</v>
      </c>
      <c r="E8" s="7" t="s">
        <v>26</v>
      </c>
      <c r="F8" s="11">
        <v>168</v>
      </c>
      <c r="G8" s="11">
        <f t="shared" si="0"/>
        <v>1008</v>
      </c>
      <c r="H8" s="22" t="s">
        <v>20</v>
      </c>
    </row>
    <row r="9" spans="1:8" ht="67.5" x14ac:dyDescent="0.15">
      <c r="A9" s="7">
        <v>6</v>
      </c>
      <c r="B9" s="8" t="s">
        <v>205</v>
      </c>
      <c r="C9" s="15" t="s">
        <v>206</v>
      </c>
      <c r="D9" s="13">
        <v>1</v>
      </c>
      <c r="E9" s="13" t="s">
        <v>26</v>
      </c>
      <c r="F9" s="11">
        <v>252</v>
      </c>
      <c r="G9" s="11">
        <f t="shared" si="0"/>
        <v>252</v>
      </c>
      <c r="H9" s="22" t="s">
        <v>20</v>
      </c>
    </row>
    <row r="10" spans="1:8" ht="128.25" x14ac:dyDescent="0.15">
      <c r="A10" s="7">
        <v>7</v>
      </c>
      <c r="B10" s="30" t="s">
        <v>207</v>
      </c>
      <c r="C10" s="80" t="s">
        <v>263</v>
      </c>
      <c r="D10" s="30">
        <v>1</v>
      </c>
      <c r="E10" s="30" t="s">
        <v>26</v>
      </c>
      <c r="F10" s="11">
        <v>2030</v>
      </c>
      <c r="G10" s="11">
        <f t="shared" si="0"/>
        <v>2030</v>
      </c>
      <c r="H10" s="22" t="s">
        <v>20</v>
      </c>
    </row>
    <row r="11" spans="1:8" ht="156.75" x14ac:dyDescent="0.15">
      <c r="A11" s="7">
        <v>8</v>
      </c>
      <c r="B11" s="30" t="s">
        <v>208</v>
      </c>
      <c r="C11" s="31" t="s">
        <v>209</v>
      </c>
      <c r="D11" s="30">
        <v>1</v>
      </c>
      <c r="E11" s="30" t="s">
        <v>26</v>
      </c>
      <c r="F11" s="11">
        <v>2030</v>
      </c>
      <c r="G11" s="11">
        <f t="shared" si="0"/>
        <v>2030</v>
      </c>
      <c r="H11" s="22" t="s">
        <v>20</v>
      </c>
    </row>
    <row r="12" spans="1:8" ht="156.75" x14ac:dyDescent="0.15">
      <c r="A12" s="7">
        <v>9</v>
      </c>
      <c r="B12" s="30" t="s">
        <v>210</v>
      </c>
      <c r="C12" s="31" t="s">
        <v>211</v>
      </c>
      <c r="D12" s="30">
        <v>1</v>
      </c>
      <c r="E12" s="30" t="s">
        <v>26</v>
      </c>
      <c r="F12" s="11">
        <v>2030</v>
      </c>
      <c r="G12" s="11">
        <f t="shared" si="0"/>
        <v>2030</v>
      </c>
      <c r="H12" s="22" t="s">
        <v>20</v>
      </c>
    </row>
    <row r="13" spans="1:8" ht="370.5" x14ac:dyDescent="0.15">
      <c r="A13" s="24">
        <v>10</v>
      </c>
      <c r="B13" s="32" t="s">
        <v>212</v>
      </c>
      <c r="C13" s="33" t="s">
        <v>213</v>
      </c>
      <c r="D13" s="34">
        <v>1</v>
      </c>
      <c r="E13" s="34" t="s">
        <v>26</v>
      </c>
      <c r="F13" s="11">
        <v>44800</v>
      </c>
      <c r="G13" s="11">
        <f t="shared" si="0"/>
        <v>44800</v>
      </c>
      <c r="H13" s="22" t="s">
        <v>20</v>
      </c>
    </row>
    <row r="14" spans="1:8" ht="67.5" x14ac:dyDescent="0.15">
      <c r="A14" s="105" t="s">
        <v>43</v>
      </c>
      <c r="B14" s="106"/>
      <c r="C14" s="17"/>
      <c r="D14" s="17"/>
      <c r="E14" s="17"/>
      <c r="F14" s="18"/>
      <c r="G14" s="18">
        <f>SUM(G4:G13)</f>
        <v>91014</v>
      </c>
      <c r="H14" s="22" t="s">
        <v>20</v>
      </c>
    </row>
  </sheetData>
  <mergeCells count="9">
    <mergeCell ref="A1:H1"/>
    <mergeCell ref="F2:G2"/>
    <mergeCell ref="A14:B14"/>
    <mergeCell ref="A2:A3"/>
    <mergeCell ref="B2:B3"/>
    <mergeCell ref="C2:C3"/>
    <mergeCell ref="D2:D3"/>
    <mergeCell ref="E2:E3"/>
    <mergeCell ref="H2:H3"/>
  </mergeCells>
  <phoneticPr fontId="13"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80" zoomScaleNormal="80" workbookViewId="0">
      <pane ySplit="3" topLeftCell="A13" activePane="bottomLeft" state="frozen"/>
      <selection pane="bottomLeft" activeCell="K13" sqref="K13"/>
    </sheetView>
  </sheetViews>
  <sheetFormatPr defaultColWidth="9.25" defaultRowHeight="19.5" x14ac:dyDescent="0.15"/>
  <cols>
    <col min="1" max="1" width="8.125" style="1" customWidth="1"/>
    <col min="2" max="2" width="12.75" style="2" customWidth="1"/>
    <col min="3" max="3" width="60.75" style="3" customWidth="1"/>
    <col min="4" max="5" width="8.75" style="4" customWidth="1"/>
    <col min="6" max="7" width="14.25" style="5" customWidth="1"/>
    <col min="8" max="8" width="35.75" customWidth="1"/>
  </cols>
  <sheetData>
    <row r="1" spans="1:8" ht="50.1" customHeight="1" x14ac:dyDescent="0.15">
      <c r="A1" s="107" t="s">
        <v>214</v>
      </c>
      <c r="B1" s="108"/>
      <c r="C1" s="107"/>
      <c r="D1" s="107"/>
      <c r="E1" s="107"/>
      <c r="F1" s="107"/>
      <c r="G1" s="107"/>
      <c r="H1" s="107"/>
    </row>
    <row r="2" spans="1:8" s="1" customFormat="1" ht="33.950000000000003" customHeight="1" x14ac:dyDescent="0.15">
      <c r="A2" s="94" t="s">
        <v>1</v>
      </c>
      <c r="B2" s="94" t="s">
        <v>11</v>
      </c>
      <c r="C2" s="94" t="s">
        <v>258</v>
      </c>
      <c r="D2" s="94" t="s">
        <v>12</v>
      </c>
      <c r="E2" s="94" t="s">
        <v>13</v>
      </c>
      <c r="F2" s="99" t="s">
        <v>256</v>
      </c>
      <c r="G2" s="99"/>
      <c r="H2" s="95" t="s">
        <v>14</v>
      </c>
    </row>
    <row r="3" spans="1:8" s="1" customFormat="1" ht="63" customHeight="1" x14ac:dyDescent="0.15">
      <c r="A3" s="94"/>
      <c r="B3" s="94"/>
      <c r="C3" s="94"/>
      <c r="D3" s="94"/>
      <c r="E3" s="94"/>
      <c r="F3" s="8" t="s">
        <v>15</v>
      </c>
      <c r="G3" s="21" t="s">
        <v>16</v>
      </c>
      <c r="H3" s="96"/>
    </row>
    <row r="4" spans="1:8" ht="183" customHeight="1" x14ac:dyDescent="0.15">
      <c r="A4" s="7">
        <v>1</v>
      </c>
      <c r="B4" s="7" t="s">
        <v>215</v>
      </c>
      <c r="C4" s="79" t="s">
        <v>264</v>
      </c>
      <c r="D4" s="7">
        <v>1</v>
      </c>
      <c r="E4" s="13" t="s">
        <v>23</v>
      </c>
      <c r="F4" s="11">
        <v>16800</v>
      </c>
      <c r="G4" s="11">
        <f t="shared" ref="G4:G13" si="0">F4*D4</f>
        <v>16800</v>
      </c>
      <c r="H4" s="22" t="s">
        <v>20</v>
      </c>
    </row>
    <row r="5" spans="1:8" ht="327.75" x14ac:dyDescent="0.15">
      <c r="A5" s="7">
        <v>2</v>
      </c>
      <c r="B5" s="7" t="s">
        <v>216</v>
      </c>
      <c r="C5" s="79" t="s">
        <v>265</v>
      </c>
      <c r="D5" s="7">
        <v>1</v>
      </c>
      <c r="E5" s="13" t="s">
        <v>23</v>
      </c>
      <c r="F5" s="11">
        <v>39200</v>
      </c>
      <c r="G5" s="11">
        <f t="shared" si="0"/>
        <v>39200</v>
      </c>
      <c r="H5" s="22" t="s">
        <v>20</v>
      </c>
    </row>
    <row r="6" spans="1:8" ht="409.5" x14ac:dyDescent="0.15">
      <c r="A6" s="7">
        <v>3</v>
      </c>
      <c r="B6" s="7" t="s">
        <v>217</v>
      </c>
      <c r="C6" s="15" t="s">
        <v>218</v>
      </c>
      <c r="D6" s="7">
        <v>1</v>
      </c>
      <c r="E6" s="13" t="s">
        <v>23</v>
      </c>
      <c r="F6" s="11">
        <v>5880</v>
      </c>
      <c r="G6" s="11">
        <f t="shared" si="0"/>
        <v>5880</v>
      </c>
      <c r="H6" s="22" t="s">
        <v>20</v>
      </c>
    </row>
    <row r="7" spans="1:8" ht="128.25" x14ac:dyDescent="0.15">
      <c r="A7" s="7">
        <v>4</v>
      </c>
      <c r="B7" s="7" t="s">
        <v>219</v>
      </c>
      <c r="C7" s="15" t="s">
        <v>274</v>
      </c>
      <c r="D7" s="7">
        <v>1</v>
      </c>
      <c r="E7" s="13" t="s">
        <v>23</v>
      </c>
      <c r="F7" s="11">
        <v>11900</v>
      </c>
      <c r="G7" s="11">
        <f t="shared" si="0"/>
        <v>11900</v>
      </c>
      <c r="H7" s="22" t="s">
        <v>20</v>
      </c>
    </row>
    <row r="8" spans="1:8" ht="327.75" x14ac:dyDescent="0.15">
      <c r="A8" s="7">
        <v>5</v>
      </c>
      <c r="B8" s="7" t="s">
        <v>104</v>
      </c>
      <c r="C8" s="79" t="s">
        <v>273</v>
      </c>
      <c r="D8" s="7">
        <v>1</v>
      </c>
      <c r="E8" s="13" t="s">
        <v>23</v>
      </c>
      <c r="F8" s="11">
        <v>25200</v>
      </c>
      <c r="G8" s="11">
        <f t="shared" si="0"/>
        <v>25200</v>
      </c>
      <c r="H8" s="22" t="s">
        <v>20</v>
      </c>
    </row>
    <row r="9" spans="1:8" ht="370.5" x14ac:dyDescent="0.15">
      <c r="A9" s="7">
        <v>6</v>
      </c>
      <c r="B9" s="8" t="s">
        <v>220</v>
      </c>
      <c r="C9" s="15" t="s">
        <v>221</v>
      </c>
      <c r="D9" s="7">
        <v>1</v>
      </c>
      <c r="E9" s="13" t="s">
        <v>23</v>
      </c>
      <c r="F9" s="11">
        <v>16800</v>
      </c>
      <c r="G9" s="11">
        <f t="shared" si="0"/>
        <v>16800</v>
      </c>
      <c r="H9" s="22" t="s">
        <v>20</v>
      </c>
    </row>
    <row r="10" spans="1:8" ht="313.5" x14ac:dyDescent="0.15">
      <c r="A10" s="7">
        <v>7</v>
      </c>
      <c r="B10" s="8" t="s">
        <v>222</v>
      </c>
      <c r="C10" s="15" t="s">
        <v>272</v>
      </c>
      <c r="D10" s="7">
        <v>1</v>
      </c>
      <c r="E10" s="13" t="s">
        <v>26</v>
      </c>
      <c r="F10" s="11">
        <v>22400</v>
      </c>
      <c r="G10" s="11">
        <f t="shared" si="0"/>
        <v>22400</v>
      </c>
      <c r="H10" s="22" t="s">
        <v>20</v>
      </c>
    </row>
    <row r="11" spans="1:8" ht="156.75" x14ac:dyDescent="0.15">
      <c r="A11" s="7">
        <v>8</v>
      </c>
      <c r="B11" s="8" t="s">
        <v>223</v>
      </c>
      <c r="C11" s="12" t="s">
        <v>271</v>
      </c>
      <c r="D11" s="13">
        <v>1</v>
      </c>
      <c r="E11" s="111" t="s">
        <v>276</v>
      </c>
      <c r="F11" s="11">
        <v>29400</v>
      </c>
      <c r="G11" s="11">
        <f t="shared" si="0"/>
        <v>29400</v>
      </c>
      <c r="H11" s="22" t="s">
        <v>20</v>
      </c>
    </row>
    <row r="12" spans="1:8" ht="356.25" x14ac:dyDescent="0.15">
      <c r="A12" s="7">
        <v>9</v>
      </c>
      <c r="B12" s="12" t="s">
        <v>224</v>
      </c>
      <c r="C12" s="81" t="s">
        <v>266</v>
      </c>
      <c r="D12" s="23">
        <v>1</v>
      </c>
      <c r="E12" s="112" t="s">
        <v>276</v>
      </c>
      <c r="F12" s="11">
        <v>25200</v>
      </c>
      <c r="G12" s="11">
        <f t="shared" si="0"/>
        <v>25200</v>
      </c>
      <c r="H12" s="22" t="s">
        <v>20</v>
      </c>
    </row>
    <row r="13" spans="1:8" ht="356.25" x14ac:dyDescent="0.15">
      <c r="A13" s="24">
        <v>10</v>
      </c>
      <c r="B13" s="12" t="s">
        <v>225</v>
      </c>
      <c r="C13" s="81" t="s">
        <v>267</v>
      </c>
      <c r="D13" s="25">
        <v>1</v>
      </c>
      <c r="E13" s="113" t="s">
        <v>276</v>
      </c>
      <c r="F13" s="11">
        <v>39200</v>
      </c>
      <c r="G13" s="11">
        <f t="shared" si="0"/>
        <v>39200</v>
      </c>
      <c r="H13" s="22" t="s">
        <v>20</v>
      </c>
    </row>
    <row r="14" spans="1:8" ht="67.5" x14ac:dyDescent="0.15">
      <c r="A14" s="109" t="s">
        <v>226</v>
      </c>
      <c r="B14" s="110"/>
      <c r="C14" s="26"/>
      <c r="D14" s="26"/>
      <c r="E14" s="26"/>
      <c r="F14" s="18"/>
      <c r="G14" s="18">
        <f>SUM(G4:G13)</f>
        <v>231980</v>
      </c>
      <c r="H14" s="22" t="s">
        <v>20</v>
      </c>
    </row>
  </sheetData>
  <mergeCells count="9">
    <mergeCell ref="A1:H1"/>
    <mergeCell ref="F2:G2"/>
    <mergeCell ref="A14:B14"/>
    <mergeCell ref="A2:A3"/>
    <mergeCell ref="B2:B3"/>
    <mergeCell ref="C2:C3"/>
    <mergeCell ref="D2:D3"/>
    <mergeCell ref="E2:E3"/>
    <mergeCell ref="H2:H3"/>
  </mergeCells>
  <phoneticPr fontId="1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0" zoomScaleNormal="80" workbookViewId="0">
      <pane ySplit="3" topLeftCell="A4" activePane="bottomLeft" state="frozen"/>
      <selection pane="bottomLeft" activeCell="F7" sqref="F7"/>
    </sheetView>
  </sheetViews>
  <sheetFormatPr defaultColWidth="9.25" defaultRowHeight="19.5" x14ac:dyDescent="0.15"/>
  <cols>
    <col min="1" max="1" width="8.125" style="1" customWidth="1"/>
    <col min="2" max="2" width="12.75" style="2" customWidth="1"/>
    <col min="3" max="3" width="60.75" style="3" customWidth="1"/>
    <col min="4" max="5" width="8.75" style="4" customWidth="1"/>
    <col min="6" max="7" width="14.375" style="5" customWidth="1"/>
    <col min="8" max="8" width="35.75" customWidth="1"/>
  </cols>
  <sheetData>
    <row r="1" spans="1:8" ht="50.1" customHeight="1" x14ac:dyDescent="0.15">
      <c r="A1" s="97" t="s">
        <v>227</v>
      </c>
      <c r="B1" s="97"/>
      <c r="C1" s="97"/>
      <c r="D1" s="97"/>
      <c r="E1" s="97"/>
      <c r="F1" s="97"/>
      <c r="G1" s="97"/>
      <c r="H1" s="97"/>
    </row>
    <row r="2" spans="1:8" s="1" customFormat="1" ht="33.950000000000003" customHeight="1" x14ac:dyDescent="0.15">
      <c r="A2" s="94" t="s">
        <v>1</v>
      </c>
      <c r="B2" s="94" t="s">
        <v>11</v>
      </c>
      <c r="C2" s="94" t="s">
        <v>258</v>
      </c>
      <c r="D2" s="94" t="s">
        <v>12</v>
      </c>
      <c r="E2" s="94" t="s">
        <v>13</v>
      </c>
      <c r="F2" s="99" t="s">
        <v>256</v>
      </c>
      <c r="G2" s="99"/>
      <c r="H2" s="95" t="s">
        <v>14</v>
      </c>
    </row>
    <row r="3" spans="1:8" s="1" customFormat="1" ht="63" customHeight="1" x14ac:dyDescent="0.15">
      <c r="A3" s="94"/>
      <c r="B3" s="94"/>
      <c r="C3" s="94"/>
      <c r="D3" s="94"/>
      <c r="E3" s="94"/>
      <c r="F3" s="8" t="s">
        <v>15</v>
      </c>
      <c r="G3" s="21" t="s">
        <v>16</v>
      </c>
      <c r="H3" s="96"/>
    </row>
    <row r="4" spans="1:8" ht="71.25" x14ac:dyDescent="0.15">
      <c r="A4" s="7">
        <v>1</v>
      </c>
      <c r="B4" s="7" t="s">
        <v>228</v>
      </c>
      <c r="C4" s="9" t="s">
        <v>229</v>
      </c>
      <c r="D4" s="7">
        <v>2</v>
      </c>
      <c r="E4" s="7" t="s">
        <v>19</v>
      </c>
      <c r="F4" s="11">
        <v>112</v>
      </c>
      <c r="G4" s="11">
        <f t="shared" ref="G4:G19" si="0">F4*D4</f>
        <v>224</v>
      </c>
      <c r="H4" s="22" t="s">
        <v>20</v>
      </c>
    </row>
    <row r="5" spans="1:8" ht="67.5" x14ac:dyDescent="0.15">
      <c r="A5" s="7">
        <v>2</v>
      </c>
      <c r="B5" s="7" t="s">
        <v>230</v>
      </c>
      <c r="C5" s="12" t="s">
        <v>231</v>
      </c>
      <c r="D5" s="7">
        <v>4</v>
      </c>
      <c r="E5" s="13" t="s">
        <v>19</v>
      </c>
      <c r="F5" s="11">
        <v>112</v>
      </c>
      <c r="G5" s="11">
        <f t="shared" si="0"/>
        <v>448</v>
      </c>
      <c r="H5" s="22" t="s">
        <v>20</v>
      </c>
    </row>
    <row r="6" spans="1:8" ht="67.5" x14ac:dyDescent="0.15">
      <c r="A6" s="7">
        <v>3</v>
      </c>
      <c r="B6" s="7" t="s">
        <v>40</v>
      </c>
      <c r="C6" s="12" t="s">
        <v>41</v>
      </c>
      <c r="D6" s="7">
        <v>24</v>
      </c>
      <c r="E6" s="13" t="s">
        <v>42</v>
      </c>
      <c r="F6" s="11">
        <v>1190</v>
      </c>
      <c r="G6" s="11">
        <f t="shared" si="0"/>
        <v>28560</v>
      </c>
      <c r="H6" s="22" t="s">
        <v>20</v>
      </c>
    </row>
    <row r="7" spans="1:8" ht="128.25" x14ac:dyDescent="0.15">
      <c r="A7" s="7">
        <v>4</v>
      </c>
      <c r="B7" s="8" t="s">
        <v>46</v>
      </c>
      <c r="C7" s="81" t="s">
        <v>268</v>
      </c>
      <c r="D7" s="14">
        <v>2</v>
      </c>
      <c r="E7" s="7" t="s">
        <v>42</v>
      </c>
      <c r="F7" s="11">
        <v>9100</v>
      </c>
      <c r="G7" s="11">
        <f t="shared" si="0"/>
        <v>18200</v>
      </c>
      <c r="H7" s="22" t="s">
        <v>20</v>
      </c>
    </row>
    <row r="8" spans="1:8" ht="156.75" x14ac:dyDescent="0.15">
      <c r="A8" s="7">
        <v>5</v>
      </c>
      <c r="B8" s="7" t="s">
        <v>232</v>
      </c>
      <c r="C8" s="81" t="s">
        <v>269</v>
      </c>
      <c r="D8" s="7">
        <v>8</v>
      </c>
      <c r="E8" s="13" t="s">
        <v>23</v>
      </c>
      <c r="F8" s="11">
        <v>6300</v>
      </c>
      <c r="G8" s="11">
        <f t="shared" si="0"/>
        <v>50400</v>
      </c>
      <c r="H8" s="22" t="s">
        <v>20</v>
      </c>
    </row>
    <row r="9" spans="1:8" ht="409.5" x14ac:dyDescent="0.15">
      <c r="A9" s="7">
        <v>6</v>
      </c>
      <c r="B9" s="7" t="s">
        <v>233</v>
      </c>
      <c r="C9" s="81" t="s">
        <v>270</v>
      </c>
      <c r="D9" s="7">
        <v>2</v>
      </c>
      <c r="E9" s="13" t="s">
        <v>26</v>
      </c>
      <c r="F9" s="11">
        <v>8400</v>
      </c>
      <c r="G9" s="11">
        <f t="shared" si="0"/>
        <v>16800</v>
      </c>
      <c r="H9" s="22" t="s">
        <v>20</v>
      </c>
    </row>
    <row r="10" spans="1:8" ht="67.5" x14ac:dyDescent="0.15">
      <c r="A10" s="7">
        <v>7</v>
      </c>
      <c r="B10" s="7" t="s">
        <v>234</v>
      </c>
      <c r="C10" s="12" t="s">
        <v>235</v>
      </c>
      <c r="D10" s="7">
        <v>4</v>
      </c>
      <c r="E10" s="13" t="s">
        <v>42</v>
      </c>
      <c r="F10" s="11">
        <v>3640</v>
      </c>
      <c r="G10" s="11">
        <f t="shared" si="0"/>
        <v>14560</v>
      </c>
      <c r="H10" s="22" t="s">
        <v>20</v>
      </c>
    </row>
    <row r="11" spans="1:8" ht="67.5" x14ac:dyDescent="0.15">
      <c r="A11" s="7">
        <v>8</v>
      </c>
      <c r="B11" s="7" t="s">
        <v>236</v>
      </c>
      <c r="C11" s="12" t="s">
        <v>237</v>
      </c>
      <c r="D11" s="7">
        <v>1</v>
      </c>
      <c r="E11" s="13" t="s">
        <v>26</v>
      </c>
      <c r="F11" s="11">
        <v>6300</v>
      </c>
      <c r="G11" s="11">
        <f t="shared" si="0"/>
        <v>6300</v>
      </c>
      <c r="H11" s="22" t="s">
        <v>20</v>
      </c>
    </row>
    <row r="12" spans="1:8" ht="67.5" x14ac:dyDescent="0.15">
      <c r="A12" s="7">
        <v>9</v>
      </c>
      <c r="B12" s="7" t="s">
        <v>238</v>
      </c>
      <c r="C12" s="12" t="s">
        <v>239</v>
      </c>
      <c r="D12" s="7">
        <v>1</v>
      </c>
      <c r="E12" s="13" t="s">
        <v>26</v>
      </c>
      <c r="F12" s="11">
        <v>6300</v>
      </c>
      <c r="G12" s="11">
        <f t="shared" si="0"/>
        <v>6300</v>
      </c>
      <c r="H12" s="22" t="s">
        <v>20</v>
      </c>
    </row>
    <row r="13" spans="1:8" ht="67.5" x14ac:dyDescent="0.15">
      <c r="A13" s="7">
        <v>10</v>
      </c>
      <c r="B13" s="7" t="s">
        <v>240</v>
      </c>
      <c r="C13" s="12" t="s">
        <v>241</v>
      </c>
      <c r="D13" s="7">
        <v>2</v>
      </c>
      <c r="E13" s="13" t="s">
        <v>26</v>
      </c>
      <c r="F13" s="11">
        <v>2240</v>
      </c>
      <c r="G13" s="11">
        <f t="shared" si="0"/>
        <v>4480</v>
      </c>
      <c r="H13" s="22" t="s">
        <v>20</v>
      </c>
    </row>
    <row r="14" spans="1:8" ht="67.5" x14ac:dyDescent="0.15">
      <c r="A14" s="7">
        <v>11</v>
      </c>
      <c r="B14" s="7" t="s">
        <v>242</v>
      </c>
      <c r="C14" s="12" t="s">
        <v>243</v>
      </c>
      <c r="D14" s="7">
        <v>24</v>
      </c>
      <c r="E14" s="13" t="s">
        <v>23</v>
      </c>
      <c r="F14" s="11">
        <v>910</v>
      </c>
      <c r="G14" s="11">
        <f t="shared" si="0"/>
        <v>21840</v>
      </c>
      <c r="H14" s="22" t="s">
        <v>20</v>
      </c>
    </row>
    <row r="15" spans="1:8" ht="67.5" x14ac:dyDescent="0.15">
      <c r="A15" s="7">
        <v>12</v>
      </c>
      <c r="B15" s="7" t="s">
        <v>244</v>
      </c>
      <c r="C15" s="15" t="s">
        <v>245</v>
      </c>
      <c r="D15" s="7">
        <v>1</v>
      </c>
      <c r="E15" s="7" t="s">
        <v>23</v>
      </c>
      <c r="F15" s="11">
        <v>910</v>
      </c>
      <c r="G15" s="11">
        <f t="shared" si="0"/>
        <v>910</v>
      </c>
      <c r="H15" s="22" t="s">
        <v>20</v>
      </c>
    </row>
    <row r="16" spans="1:8" ht="67.5" x14ac:dyDescent="0.15">
      <c r="A16" s="7">
        <v>13</v>
      </c>
      <c r="B16" s="7" t="s">
        <v>246</v>
      </c>
      <c r="C16" s="16" t="s">
        <v>62</v>
      </c>
      <c r="D16" s="7">
        <v>1</v>
      </c>
      <c r="E16" s="7" t="s">
        <v>23</v>
      </c>
      <c r="F16" s="11">
        <v>1820</v>
      </c>
      <c r="G16" s="11">
        <f t="shared" si="0"/>
        <v>1820</v>
      </c>
      <c r="H16" s="22" t="s">
        <v>20</v>
      </c>
    </row>
    <row r="17" spans="1:8" ht="67.5" x14ac:dyDescent="0.15">
      <c r="A17" s="7">
        <v>14</v>
      </c>
      <c r="B17" s="7" t="s">
        <v>247</v>
      </c>
      <c r="C17" s="15" t="s">
        <v>248</v>
      </c>
      <c r="D17" s="7">
        <v>2</v>
      </c>
      <c r="E17" s="7" t="s">
        <v>26</v>
      </c>
      <c r="F17" s="11">
        <v>4900</v>
      </c>
      <c r="G17" s="11">
        <f t="shared" si="0"/>
        <v>9800</v>
      </c>
      <c r="H17" s="22" t="s">
        <v>20</v>
      </c>
    </row>
    <row r="18" spans="1:8" ht="67.5" x14ac:dyDescent="0.15">
      <c r="A18" s="7">
        <v>15</v>
      </c>
      <c r="B18" s="7" t="s">
        <v>249</v>
      </c>
      <c r="C18" s="15" t="s">
        <v>250</v>
      </c>
      <c r="D18" s="7">
        <v>2</v>
      </c>
      <c r="E18" s="7" t="s">
        <v>26</v>
      </c>
      <c r="F18" s="11">
        <v>9100</v>
      </c>
      <c r="G18" s="11">
        <f t="shared" si="0"/>
        <v>18200</v>
      </c>
      <c r="H18" s="22" t="s">
        <v>20</v>
      </c>
    </row>
    <row r="19" spans="1:8" ht="67.5" x14ac:dyDescent="0.15">
      <c r="A19" s="7">
        <v>16</v>
      </c>
      <c r="B19" s="13" t="s">
        <v>251</v>
      </c>
      <c r="C19" s="15" t="s">
        <v>252</v>
      </c>
      <c r="D19" s="13">
        <v>1</v>
      </c>
      <c r="E19" s="7" t="s">
        <v>26</v>
      </c>
      <c r="F19" s="11">
        <v>504</v>
      </c>
      <c r="G19" s="11">
        <f t="shared" si="0"/>
        <v>504</v>
      </c>
      <c r="H19" s="22" t="s">
        <v>20</v>
      </c>
    </row>
    <row r="20" spans="1:8" ht="67.5" x14ac:dyDescent="0.15">
      <c r="A20" s="105" t="s">
        <v>43</v>
      </c>
      <c r="B20" s="106"/>
      <c r="C20" s="17"/>
      <c r="D20" s="17"/>
      <c r="E20" s="17"/>
      <c r="F20" s="19"/>
      <c r="G20" s="18">
        <f>SUM(G4:G19)</f>
        <v>199346</v>
      </c>
      <c r="H20" s="22" t="s">
        <v>20</v>
      </c>
    </row>
  </sheetData>
  <mergeCells count="9">
    <mergeCell ref="A1:H1"/>
    <mergeCell ref="F2:G2"/>
    <mergeCell ref="A20:B20"/>
    <mergeCell ref="A2:A3"/>
    <mergeCell ref="B2:B3"/>
    <mergeCell ref="C2:C3"/>
    <mergeCell ref="D2:D3"/>
    <mergeCell ref="E2:E3"/>
    <mergeCell ref="H2:H3"/>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总计费用</vt:lpstr>
      <vt:lpstr>康复评定实训室</vt:lpstr>
      <vt:lpstr>运动治疗实训室</vt:lpstr>
      <vt:lpstr>作业治疗实训室</vt:lpstr>
      <vt:lpstr>言语治疗实训室</vt:lpstr>
      <vt:lpstr>物理因子治疗实训室</vt:lpstr>
      <vt:lpstr>传统康复实训室、康复辅具实训室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重庆弘博工程咨询有限公司</cp:lastModifiedBy>
  <cp:lastPrinted>2025-06-18T07:36:12Z</cp:lastPrinted>
  <dcterms:created xsi:type="dcterms:W3CDTF">2024-08-20T06:06:00Z</dcterms:created>
  <dcterms:modified xsi:type="dcterms:W3CDTF">2025-06-19T09:39:36Z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5C6A6936C9484FE3A46FB31080109A0D_13</vt:lpwstr>
  </property>
  <property fmtid="{D5CDD505-2E9C-101B-9397-08002B2CF9AE}" pid="4" name="KSOReadingLayout">
    <vt:bool>true</vt:bool>
  </property>
</Properties>
</file>