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63"/>
  </bookViews>
  <sheets>
    <sheet name="汇总表" sheetId="3" r:id="rId1"/>
    <sheet name="装饰工程" sheetId="5" r:id="rId2"/>
    <sheet name="电气工程" sheetId="6" r:id="rId3"/>
  </sheets>
  <definedNames>
    <definedName name="_xlnm.Print_Titles" localSheetId="2">电气工程!$1:$2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<sst xmlns="http://schemas.openxmlformats.org/spreadsheetml/2006/main" count="122" uniqueCount="68">
  <si>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跳磴镇政协委员工作室装饰工程结算</t>
  </si>
  <si>
    <t>序号</t>
  </si>
  <si>
    <t>名称</t>
  </si>
  <si>
    <t>审定合价(元)</t>
  </si>
  <si>
    <t>备注</t>
  </si>
  <si>
    <t>装饰工程</t>
  </si>
  <si>
    <t>电气工程</t>
  </si>
  <si>
    <t>合计</t>
  </si>
  <si>
    <t>单位</t>
  </si>
  <si>
    <t>审定工程量</t>
  </si>
  <si>
    <t>审定单价(元)</t>
  </si>
  <si>
    <t>一</t>
  </si>
  <si>
    <t>分部项目</t>
  </si>
  <si>
    <t>隔墙拆除</t>
  </si>
  <si>
    <t>m3</t>
  </si>
  <si>
    <t>100mm砖踢脚拆除</t>
  </si>
  <si>
    <t>m2</t>
  </si>
  <si>
    <t>铲除白色乳胶漆</t>
  </si>
  <si>
    <t>拆除原有天棚乳胶漆</t>
  </si>
  <si>
    <t>建渣弃置</t>
  </si>
  <si>
    <t>渣场处置费</t>
  </si>
  <si>
    <t>拆除墙体祼露部位抹灰</t>
  </si>
  <si>
    <t>地胶地面</t>
  </si>
  <si>
    <t>石膏板封窗</t>
  </si>
  <si>
    <t>天棚喷刷涂料</t>
  </si>
  <si>
    <t>墙面喷刷涂料</t>
  </si>
  <si>
    <t>1.2mm黑钛不锈钢踢脚</t>
  </si>
  <si>
    <t>m</t>
  </si>
  <si>
    <t>定制发光广告字</t>
  </si>
  <si>
    <t>个</t>
  </si>
  <si>
    <t>石膏板饰面板墙面</t>
  </si>
  <si>
    <t>装饰线条</t>
  </si>
  <si>
    <t>弓形靠背椅</t>
  </si>
  <si>
    <t>定制实木会议桌</t>
  </si>
  <si>
    <t>张</t>
  </si>
  <si>
    <t>开荒清洁</t>
  </si>
  <si>
    <t>二</t>
  </si>
  <si>
    <t>措施项目费</t>
  </si>
  <si>
    <t>三</t>
  </si>
  <si>
    <t>其他项目费</t>
  </si>
  <si>
    <t>四</t>
  </si>
  <si>
    <t>规费</t>
  </si>
  <si>
    <t>五</t>
  </si>
  <si>
    <t>税金</t>
  </si>
  <si>
    <t>六</t>
  </si>
  <si>
    <t>C</t>
  </si>
  <si>
    <t>安装工程</t>
  </si>
  <si>
    <t>灯具拆除</t>
  </si>
  <si>
    <t>套</t>
  </si>
  <si>
    <t>管线拆除</t>
  </si>
  <si>
    <t>桥架拆除</t>
  </si>
  <si>
    <t>配箱拆除</t>
  </si>
  <si>
    <t>台</t>
  </si>
  <si>
    <t>配电箱</t>
  </si>
  <si>
    <t>配线4mm2</t>
  </si>
  <si>
    <t>线2.5mm2</t>
  </si>
  <si>
    <t>配线2*UTP Cat6</t>
  </si>
  <si>
    <t>配管JDG20</t>
  </si>
  <si>
    <t>配管pvc20</t>
  </si>
  <si>
    <t>配管20金属软管</t>
  </si>
  <si>
    <t>插座</t>
  </si>
  <si>
    <t>空调插座</t>
  </si>
  <si>
    <t>网络插座</t>
  </si>
  <si>
    <t>照明开关</t>
  </si>
  <si>
    <t>暖色线性灯带</t>
  </si>
  <si>
    <t>LED办公灯具</t>
  </si>
  <si>
    <t>98寸会议平板显示屏电视</t>
  </si>
  <si>
    <t>55寸广告机显示屏电视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</si>
</sst>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rgb="FF000000"/>
      <name val="Arial"/>
      <charset val="204"/>
    </font>
    <font>
      <sz val="9"/>
      <color rgb="FF000000"/>
      <name val="方正仿宋_GB2312"/>
      <charset val="204"/>
    </font>
    <font>
      <b/>
      <sz val="14"/>
      <name val="方正仿宋_GB2312"/>
      <charset val="134"/>
    </font>
    <font>
      <sz val="14"/>
      <color rgb="FF000000"/>
      <name val="方正仿宋_GB2312"/>
      <charset val="204"/>
    </font>
    <font>
      <sz val="9"/>
      <name val="方正仿宋_GB2312"/>
      <charset val="134"/>
    </font>
    <font>
      <sz val="9"/>
      <color rgb="FF000000"/>
      <name val="方正仿宋_GB2312"/>
      <charset val="134"/>
    </font>
    <font>
      <sz val="10"/>
      <name val="方正仿宋_GB2312"/>
      <charset val="134"/>
    </font>
    <font>
      <sz val="9"/>
      <color rgb="FF000000"/>
      <name val="Arial"/>
      <charset val="204"/>
    </font>
    <font>
      <b/>
      <sz val="14"/>
      <name val="FangSong"/>
      <charset val="134"/>
    </font>
    <font>
      <sz val="14"/>
      <color rgb="FF000000"/>
      <name val="Arial"/>
      <charset val="204"/>
    </font>
    <font>
      <sz val="12"/>
      <color rgb="FF000000"/>
      <name val="方正仿宋_GB2312"/>
      <charset val="204"/>
    </font>
    <font>
      <sz val="11"/>
      <color rgb="FF000000"/>
      <name val="方正仿宋_GB2312"/>
      <charset val="204"/>
    </font>
    <font>
      <b/>
      <sz val="16"/>
      <name val="方正仿宋_GB2312"/>
      <charset val="134"/>
    </font>
    <font>
      <sz val="14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31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right" vertical="center" wrapText="1"/>
    </xf>
    <xf numFmtId="0" fontId="6" fillId="2" borderId="1" xfId="49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176" fontId="11" fillId="0" borderId="0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horizontal="center" vertical="center" wrapText="1"/>
    </xf>
    <xf numFmtId="10" fontId="13" fillId="0" borderId="1" xfId="3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H11" sqref="H11"/>
    </sheetView>
  </sheetViews>
  <sheetFormatPr defaultColWidth="9" defaultRowHeight="14.25" outlineLevelCol="3"/>
  <cols>
    <col min="1" max="1" width="6.625" style="23" customWidth="1"/>
    <col min="2" max="2" width="28.9" style="24" customWidth="1"/>
    <col min="3" max="3" width="23.2" style="25" customWidth="1"/>
    <col min="4" max="4" width="18.9" style="24" customWidth="1"/>
    <col min="5" max="16384" width="9" style="24"/>
  </cols>
  <sheetData>
    <row r="1" ht="38" customHeight="1" spans="1:4">
      <c r="A1" s="26" t="s">
        <v>0</v>
      </c>
      <c r="B1" s="26"/>
      <c r="C1" s="27"/>
      <c r="D1" s="26"/>
    </row>
    <row r="2" s="5" customFormat="1" ht="35" customHeight="1" spans="1:4">
      <c r="A2" s="28" t="s">
        <v>1</v>
      </c>
      <c r="B2" s="28" t="s">
        <v>2</v>
      </c>
      <c r="C2" s="29" t="s">
        <v>3</v>
      </c>
      <c r="D2" s="28" t="s">
        <v>4</v>
      </c>
    </row>
    <row r="3" s="5" customFormat="1" ht="35" customHeight="1" spans="1:4">
      <c r="A3" s="28">
        <v>1</v>
      </c>
      <c r="B3" s="28" t="s">
        <v>5</v>
      </c>
      <c r="C3" s="29">
        <v>32868.65</v>
      </c>
      <c r="D3" s="28"/>
    </row>
    <row r="4" s="5" customFormat="1" ht="35" customHeight="1" spans="1:4">
      <c r="A4" s="28">
        <v>2</v>
      </c>
      <c r="B4" s="28" t="s">
        <v>6</v>
      </c>
      <c r="C4" s="29">
        <v>45495.93</v>
      </c>
      <c r="D4" s="28"/>
    </row>
    <row r="5" s="5" customFormat="1" ht="35" customHeight="1" spans="1:4">
      <c r="A5" s="28"/>
      <c r="B5" s="28"/>
      <c r="C5" s="29"/>
      <c r="D5" s="28"/>
    </row>
    <row r="6" s="5" customFormat="1" ht="35" customHeight="1" spans="1:4">
      <c r="A6" s="28"/>
      <c r="B6" s="28"/>
      <c r="C6" s="29"/>
      <c r="D6" s="28"/>
    </row>
    <row r="7" s="5" customFormat="1" ht="35" customHeight="1" spans="1:4">
      <c r="A7" s="28"/>
      <c r="B7" s="28"/>
      <c r="C7" s="29"/>
      <c r="D7" s="28"/>
    </row>
    <row r="8" s="5" customFormat="1" ht="35" customHeight="1" spans="1:4">
      <c r="A8" s="28"/>
      <c r="B8" s="28"/>
      <c r="C8" s="29"/>
      <c r="D8" s="28"/>
    </row>
    <row r="9" s="5" customFormat="1" ht="35" customHeight="1" spans="1:4">
      <c r="A9" s="28"/>
      <c r="B9" s="28"/>
      <c r="C9" s="29"/>
      <c r="D9" s="28"/>
    </row>
    <row r="10" s="5" customFormat="1" ht="35" customHeight="1" spans="1:4">
      <c r="A10" s="28"/>
      <c r="B10" s="28"/>
      <c r="C10" s="29"/>
      <c r="D10" s="28"/>
    </row>
    <row r="11" s="5" customFormat="1" ht="35" customHeight="1" spans="1:4">
      <c r="A11" s="28"/>
      <c r="B11" s="28" t="s">
        <v>7</v>
      </c>
      <c r="C11" s="29">
        <f>SUM(C3:C4)</f>
        <v>78364.58</v>
      </c>
      <c r="D11" s="30"/>
    </row>
  </sheetData>
  <mergeCells count="1">
    <mergeCell ref="A1:D1"/>
  </mergeCells>
  <pageMargins left="0.393055555555556" right="0.275" top="0.393055555555556" bottom="0.156944444444444" header="0.354166666666667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zoomScale="130" zoomScaleNormal="130" topLeftCell="A10" workbookViewId="0">
      <selection activeCell="I27" sqref="I27"/>
    </sheetView>
  </sheetViews>
  <sheetFormatPr defaultColWidth="9" defaultRowHeight="12" outlineLevelCol="5"/>
  <cols>
    <col min="1" max="1" width="4.625" style="16" customWidth="1"/>
    <col min="2" max="2" width="17" style="18" customWidth="1"/>
    <col min="3" max="3" width="5.30833333333333" style="16" customWidth="1"/>
    <col min="4" max="6" width="11.2333333333333" style="18" customWidth="1"/>
    <col min="7" max="16384" width="9" style="16"/>
  </cols>
  <sheetData>
    <row r="1" ht="22" customHeight="1" spans="1:6">
      <c r="A1" s="19" t="s">
        <v>5</v>
      </c>
      <c r="B1" s="20"/>
      <c r="C1" s="21"/>
      <c r="D1" s="20"/>
      <c r="E1" s="20"/>
      <c r="F1" s="20"/>
    </row>
    <row r="2" s="16" customFormat="1" ht="22" customHeight="1" spans="1:6">
      <c r="A2" s="7" t="s">
        <v>1</v>
      </c>
      <c r="B2" s="7" t="s">
        <v>2</v>
      </c>
      <c r="C2" s="7" t="s">
        <v>8</v>
      </c>
      <c r="D2" s="7" t="s">
        <v>9</v>
      </c>
      <c r="E2" s="7" t="s">
        <v>10</v>
      </c>
      <c r="F2" s="7" t="s">
        <v>3</v>
      </c>
    </row>
    <row r="3" s="16" customFormat="1" ht="22" customHeight="1" spans="1:6">
      <c r="A3" s="7" t="s">
        <v>11</v>
      </c>
      <c r="B3" s="7" t="s">
        <v>12</v>
      </c>
      <c r="C3" s="7"/>
      <c r="D3" s="8"/>
      <c r="E3" s="8"/>
      <c r="F3" s="9">
        <f>SUM(F4:F21)</f>
        <v>27260.23</v>
      </c>
    </row>
    <row r="4" s="16" customFormat="1" ht="22" customHeight="1" spans="1:6">
      <c r="A4" s="10">
        <v>1</v>
      </c>
      <c r="B4" s="7" t="s">
        <v>13</v>
      </c>
      <c r="C4" s="11" t="s">
        <v>14</v>
      </c>
      <c r="D4" s="12">
        <v>4.23</v>
      </c>
      <c r="E4" s="12">
        <v>45.46</v>
      </c>
      <c r="F4" s="12">
        <v>192.3</v>
      </c>
    </row>
    <row r="5" s="16" customFormat="1" ht="22" customHeight="1" spans="1:6">
      <c r="A5" s="10">
        <v>2</v>
      </c>
      <c r="B5" s="7" t="s">
        <v>15</v>
      </c>
      <c r="C5" s="11" t="s">
        <v>16</v>
      </c>
      <c r="D5" s="12">
        <v>1.68</v>
      </c>
      <c r="E5" s="12">
        <v>7.19</v>
      </c>
      <c r="F5" s="12">
        <v>12.08</v>
      </c>
    </row>
    <row r="6" s="16" customFormat="1" ht="22" customHeight="1" spans="1:6">
      <c r="A6" s="10">
        <v>3</v>
      </c>
      <c r="B6" s="7" t="s">
        <v>17</v>
      </c>
      <c r="C6" s="11" t="s">
        <v>16</v>
      </c>
      <c r="D6" s="12">
        <v>72.27</v>
      </c>
      <c r="E6" s="12">
        <v>1.26</v>
      </c>
      <c r="F6" s="12">
        <v>91.06</v>
      </c>
    </row>
    <row r="7" s="16" customFormat="1" ht="22" customHeight="1" spans="1:6">
      <c r="A7" s="10">
        <v>4</v>
      </c>
      <c r="B7" s="7" t="s">
        <v>18</v>
      </c>
      <c r="C7" s="11" t="s">
        <v>16</v>
      </c>
      <c r="D7" s="12">
        <v>36.19</v>
      </c>
      <c r="E7" s="12">
        <v>1.64</v>
      </c>
      <c r="F7" s="12">
        <v>59.35</v>
      </c>
    </row>
    <row r="8" s="16" customFormat="1" ht="22" customHeight="1" spans="1:6">
      <c r="A8" s="10">
        <v>5</v>
      </c>
      <c r="B8" s="7" t="s">
        <v>19</v>
      </c>
      <c r="C8" s="11" t="s">
        <v>14</v>
      </c>
      <c r="D8" s="12">
        <v>4.23</v>
      </c>
      <c r="E8" s="12">
        <v>77.75</v>
      </c>
      <c r="F8" s="12">
        <v>328.88</v>
      </c>
    </row>
    <row r="9" s="16" customFormat="1" ht="22" customHeight="1" spans="1:6">
      <c r="A9" s="10">
        <v>6</v>
      </c>
      <c r="B9" s="7" t="s">
        <v>20</v>
      </c>
      <c r="C9" s="11" t="s">
        <v>14</v>
      </c>
      <c r="D9" s="12">
        <v>4.23</v>
      </c>
      <c r="E9" s="12">
        <v>35</v>
      </c>
      <c r="F9" s="12">
        <v>148.05</v>
      </c>
    </row>
    <row r="10" s="16" customFormat="1" ht="22" customHeight="1" spans="1:6">
      <c r="A10" s="10">
        <v>7</v>
      </c>
      <c r="B10" s="7" t="s">
        <v>21</v>
      </c>
      <c r="C10" s="11" t="s">
        <v>16</v>
      </c>
      <c r="D10" s="12">
        <v>3.36</v>
      </c>
      <c r="E10" s="12">
        <v>22.53</v>
      </c>
      <c r="F10" s="12">
        <v>75.7</v>
      </c>
    </row>
    <row r="11" s="16" customFormat="1" ht="22" customHeight="1" spans="1:6">
      <c r="A11" s="10">
        <v>8</v>
      </c>
      <c r="B11" s="7" t="s">
        <v>22</v>
      </c>
      <c r="C11" s="11" t="s">
        <v>16</v>
      </c>
      <c r="D11" s="12">
        <v>34.11</v>
      </c>
      <c r="E11" s="12">
        <v>142.82</v>
      </c>
      <c r="F11" s="12">
        <v>4871.59</v>
      </c>
    </row>
    <row r="12" s="16" customFormat="1" ht="22" customHeight="1" spans="1:6">
      <c r="A12" s="10">
        <v>9</v>
      </c>
      <c r="B12" s="7" t="s">
        <v>23</v>
      </c>
      <c r="C12" s="11" t="s">
        <v>16</v>
      </c>
      <c r="D12" s="12">
        <v>5.4</v>
      </c>
      <c r="E12" s="12">
        <v>110.27</v>
      </c>
      <c r="F12" s="12">
        <v>595.46</v>
      </c>
    </row>
    <row r="13" s="16" customFormat="1" ht="22" customHeight="1" spans="1:6">
      <c r="A13" s="10">
        <v>10</v>
      </c>
      <c r="B13" s="7" t="s">
        <v>24</v>
      </c>
      <c r="C13" s="11" t="s">
        <v>16</v>
      </c>
      <c r="D13" s="12">
        <v>36.19</v>
      </c>
      <c r="E13" s="12">
        <v>44.67</v>
      </c>
      <c r="F13" s="12">
        <v>1616.61</v>
      </c>
    </row>
    <row r="14" s="16" customFormat="1" ht="22" customHeight="1" spans="1:6">
      <c r="A14" s="10">
        <v>11</v>
      </c>
      <c r="B14" s="7" t="s">
        <v>25</v>
      </c>
      <c r="C14" s="11" t="s">
        <v>16</v>
      </c>
      <c r="D14" s="12">
        <v>76.34</v>
      </c>
      <c r="E14" s="12">
        <v>33.49</v>
      </c>
      <c r="F14" s="12">
        <v>2556.63</v>
      </c>
    </row>
    <row r="15" s="16" customFormat="1" ht="22" customHeight="1" spans="1:6">
      <c r="A15" s="10">
        <v>12</v>
      </c>
      <c r="B15" s="7" t="s">
        <v>26</v>
      </c>
      <c r="C15" s="11" t="s">
        <v>27</v>
      </c>
      <c r="D15" s="12">
        <v>21.79</v>
      </c>
      <c r="E15" s="12">
        <v>32.53</v>
      </c>
      <c r="F15" s="12">
        <v>708.83</v>
      </c>
    </row>
    <row r="16" s="16" customFormat="1" ht="22" customHeight="1" spans="1:6">
      <c r="A16" s="10">
        <v>13</v>
      </c>
      <c r="B16" s="7" t="s">
        <v>28</v>
      </c>
      <c r="C16" s="11" t="s">
        <v>29</v>
      </c>
      <c r="D16" s="12">
        <v>51</v>
      </c>
      <c r="E16" s="12">
        <v>80.08</v>
      </c>
      <c r="F16" s="12">
        <v>4084.08</v>
      </c>
    </row>
    <row r="17" s="16" customFormat="1" ht="22" customHeight="1" spans="1:6">
      <c r="A17" s="10">
        <v>14</v>
      </c>
      <c r="B17" s="7" t="s">
        <v>30</v>
      </c>
      <c r="C17" s="11" t="s">
        <v>16</v>
      </c>
      <c r="D17" s="12">
        <v>31.32</v>
      </c>
      <c r="E17" s="12">
        <v>67.3</v>
      </c>
      <c r="F17" s="12">
        <v>2107.84</v>
      </c>
    </row>
    <row r="18" s="16" customFormat="1" ht="22" customHeight="1" spans="1:6">
      <c r="A18" s="10">
        <v>15</v>
      </c>
      <c r="B18" s="7" t="s">
        <v>31</v>
      </c>
      <c r="C18" s="11" t="s">
        <v>27</v>
      </c>
      <c r="D18" s="12">
        <v>18.35</v>
      </c>
      <c r="E18" s="12">
        <v>19.11</v>
      </c>
      <c r="F18" s="12">
        <v>350.67</v>
      </c>
    </row>
    <row r="19" s="16" customFormat="1" ht="22" customHeight="1" spans="1:6">
      <c r="A19" s="10">
        <v>16</v>
      </c>
      <c r="B19" s="7" t="s">
        <v>32</v>
      </c>
      <c r="C19" s="11" t="s">
        <v>29</v>
      </c>
      <c r="D19" s="12">
        <v>12</v>
      </c>
      <c r="E19" s="12">
        <v>260</v>
      </c>
      <c r="F19" s="12">
        <v>3120</v>
      </c>
    </row>
    <row r="20" s="16" customFormat="1" ht="22" customHeight="1" spans="1:6">
      <c r="A20" s="10">
        <v>17</v>
      </c>
      <c r="B20" s="7" t="s">
        <v>33</v>
      </c>
      <c r="C20" s="11" t="s">
        <v>34</v>
      </c>
      <c r="D20" s="12">
        <v>1</v>
      </c>
      <c r="E20" s="12">
        <v>6000</v>
      </c>
      <c r="F20" s="12">
        <v>6000</v>
      </c>
    </row>
    <row r="21" s="16" customFormat="1" ht="22" customHeight="1" spans="1:6">
      <c r="A21" s="10">
        <v>18</v>
      </c>
      <c r="B21" s="7" t="s">
        <v>35</v>
      </c>
      <c r="C21" s="11" t="s">
        <v>16</v>
      </c>
      <c r="D21" s="12">
        <v>34.11</v>
      </c>
      <c r="E21" s="12">
        <v>10</v>
      </c>
      <c r="F21" s="12">
        <v>341.1</v>
      </c>
    </row>
    <row r="22" s="16" customFormat="1" ht="22" customHeight="1" spans="1:6">
      <c r="A22" s="10" t="s">
        <v>36</v>
      </c>
      <c r="B22" s="7" t="s">
        <v>37</v>
      </c>
      <c r="C22" s="7"/>
      <c r="D22" s="12"/>
      <c r="E22" s="14"/>
      <c r="F22" s="14">
        <v>1716.22</v>
      </c>
    </row>
    <row r="23" s="16" customFormat="1" ht="22" customHeight="1" spans="1:6">
      <c r="A23" s="10" t="s">
        <v>38</v>
      </c>
      <c r="B23" s="7" t="s">
        <v>39</v>
      </c>
      <c r="C23" s="7"/>
      <c r="D23" s="14"/>
      <c r="E23" s="14"/>
      <c r="F23" s="14">
        <v>0</v>
      </c>
    </row>
    <row r="24" s="16" customFormat="1" ht="22" customHeight="1" spans="1:6">
      <c r="A24" s="10" t="s">
        <v>40</v>
      </c>
      <c r="B24" s="7" t="s">
        <v>41</v>
      </c>
      <c r="C24" s="7"/>
      <c r="D24" s="22"/>
      <c r="E24" s="14"/>
      <c r="F24" s="13">
        <v>882.42</v>
      </c>
    </row>
    <row r="25" s="16" customFormat="1" ht="22" customHeight="1" spans="1:6">
      <c r="A25" s="10" t="s">
        <v>42</v>
      </c>
      <c r="B25" s="7" t="s">
        <v>43</v>
      </c>
      <c r="C25" s="7"/>
      <c r="D25" s="22"/>
      <c r="E25" s="14"/>
      <c r="F25" s="13">
        <v>3009.78</v>
      </c>
    </row>
    <row r="26" s="17" customFormat="1" ht="22" customHeight="1" spans="1:6">
      <c r="A26" s="15" t="s">
        <v>44</v>
      </c>
      <c r="B26" s="15" t="s">
        <v>7</v>
      </c>
      <c r="C26" s="15"/>
      <c r="D26" s="14"/>
      <c r="E26" s="14"/>
      <c r="F26" s="14">
        <f>F3+F22+F23+F24+F25</f>
        <v>32868.65</v>
      </c>
    </row>
  </sheetData>
  <mergeCells count="1">
    <mergeCell ref="A1:F1"/>
  </mergeCells>
  <pageMargins left="0.472222222222222" right="0.472222222222222" top="0.275" bottom="0.236111111111111" header="0.298611111111111" footer="0.298611111111111"/>
  <pageSetup paperSize="9" scale="92" orientation="landscape" horizontalDpi="600"/>
  <headerFooter/>
  <ignoredErrors>
    <ignoredError sqref="F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130" zoomScaleNormal="130" workbookViewId="0">
      <selection activeCell="G6" sqref="G6"/>
    </sheetView>
  </sheetViews>
  <sheetFormatPr defaultColWidth="9" defaultRowHeight="11.25" outlineLevelCol="5"/>
  <cols>
    <col min="1" max="1" width="4.625" style="1" customWidth="1"/>
    <col min="2" max="2" width="16.15" style="3" customWidth="1"/>
    <col min="3" max="3" width="5.15833333333333" style="1" customWidth="1"/>
    <col min="4" max="6" width="10.15" style="3" customWidth="1"/>
    <col min="7" max="16384" width="9" style="1"/>
  </cols>
  <sheetData>
    <row r="1" ht="22" customHeight="1" spans="1:6">
      <c r="A1" s="4" t="s">
        <v>6</v>
      </c>
      <c r="B1" s="5"/>
      <c r="C1" s="6"/>
      <c r="D1" s="5"/>
      <c r="E1" s="5"/>
      <c r="F1" s="5"/>
    </row>
    <row r="2" s="1" customFormat="1" ht="22" customHeight="1" spans="1:6">
      <c r="A2" s="7" t="s">
        <v>1</v>
      </c>
      <c r="B2" s="7" t="s">
        <v>2</v>
      </c>
      <c r="C2" s="7" t="s">
        <v>8</v>
      </c>
      <c r="D2" s="7" t="s">
        <v>9</v>
      </c>
      <c r="E2" s="7" t="s">
        <v>10</v>
      </c>
      <c r="F2" s="7" t="s">
        <v>3</v>
      </c>
    </row>
    <row r="3" s="1" customFormat="1" ht="22" customHeight="1" spans="1:6">
      <c r="A3" s="7" t="s">
        <v>11</v>
      </c>
      <c r="B3" s="7" t="s">
        <v>12</v>
      </c>
      <c r="C3" s="7"/>
      <c r="D3" s="8"/>
      <c r="E3" s="8"/>
      <c r="F3" s="9">
        <f>F4</f>
        <v>40508</v>
      </c>
    </row>
    <row r="4" s="1" customFormat="1" ht="22" customHeight="1" spans="1:6">
      <c r="A4" s="7" t="s">
        <v>45</v>
      </c>
      <c r="B4" s="7" t="s">
        <v>46</v>
      </c>
      <c r="C4" s="7"/>
      <c r="D4" s="8"/>
      <c r="E4" s="8"/>
      <c r="F4" s="9">
        <f>SUM(F5:F23)</f>
        <v>40508</v>
      </c>
    </row>
    <row r="5" s="1" customFormat="1" ht="22" customHeight="1" spans="1:6">
      <c r="A5" s="10">
        <v>1</v>
      </c>
      <c r="B5" s="7" t="s">
        <v>47</v>
      </c>
      <c r="C5" s="11" t="s">
        <v>48</v>
      </c>
      <c r="D5" s="12">
        <v>4</v>
      </c>
      <c r="E5" s="12">
        <v>4.4</v>
      </c>
      <c r="F5" s="12">
        <v>17.6</v>
      </c>
    </row>
    <row r="6" s="1" customFormat="1" ht="22" customHeight="1" spans="1:6">
      <c r="A6" s="10">
        <v>2</v>
      </c>
      <c r="B6" s="7" t="s">
        <v>49</v>
      </c>
      <c r="C6" s="11" t="s">
        <v>27</v>
      </c>
      <c r="D6" s="12">
        <v>50</v>
      </c>
      <c r="E6" s="12">
        <v>0.58</v>
      </c>
      <c r="F6" s="12">
        <v>29</v>
      </c>
    </row>
    <row r="7" s="1" customFormat="1" ht="22" customHeight="1" spans="1:6">
      <c r="A7" s="10">
        <v>3</v>
      </c>
      <c r="B7" s="7" t="s">
        <v>50</v>
      </c>
      <c r="C7" s="11" t="s">
        <v>27</v>
      </c>
      <c r="D7" s="12">
        <v>1.5</v>
      </c>
      <c r="E7" s="12">
        <v>9.15</v>
      </c>
      <c r="F7" s="12">
        <v>13.73</v>
      </c>
    </row>
    <row r="8" s="1" customFormat="1" ht="35" customHeight="1" spans="1:6">
      <c r="A8" s="10">
        <v>4</v>
      </c>
      <c r="B8" s="7" t="s">
        <v>51</v>
      </c>
      <c r="C8" s="11" t="s">
        <v>52</v>
      </c>
      <c r="D8" s="12">
        <v>1</v>
      </c>
      <c r="E8" s="12">
        <v>99.68</v>
      </c>
      <c r="F8" s="12">
        <v>99.68</v>
      </c>
    </row>
    <row r="9" s="1" customFormat="1" ht="22" customHeight="1" spans="1:6">
      <c r="A9" s="10">
        <v>5</v>
      </c>
      <c r="B9" s="7" t="s">
        <v>53</v>
      </c>
      <c r="C9" s="11" t="s">
        <v>52</v>
      </c>
      <c r="D9" s="12">
        <v>1</v>
      </c>
      <c r="E9" s="12">
        <v>1518.81</v>
      </c>
      <c r="F9" s="12">
        <v>1518.81</v>
      </c>
    </row>
    <row r="10" s="1" customFormat="1" ht="22" customHeight="1" spans="1:6">
      <c r="A10" s="10">
        <v>6</v>
      </c>
      <c r="B10" s="7" t="s">
        <v>54</v>
      </c>
      <c r="C10" s="11" t="s">
        <v>27</v>
      </c>
      <c r="D10" s="12">
        <v>149.82</v>
      </c>
      <c r="E10" s="12">
        <v>4.12</v>
      </c>
      <c r="F10" s="12">
        <v>617.26</v>
      </c>
    </row>
    <row r="11" s="1" customFormat="1" ht="22" customHeight="1" spans="1:6">
      <c r="A11" s="10">
        <v>7</v>
      </c>
      <c r="B11" s="7" t="s">
        <v>55</v>
      </c>
      <c r="C11" s="11" t="s">
        <v>27</v>
      </c>
      <c r="D11" s="12">
        <v>43.05</v>
      </c>
      <c r="E11" s="12">
        <v>3.32</v>
      </c>
      <c r="F11" s="12">
        <v>142.93</v>
      </c>
    </row>
    <row r="12" s="1" customFormat="1" ht="34" customHeight="1" spans="1:6">
      <c r="A12" s="10">
        <v>8</v>
      </c>
      <c r="B12" s="7" t="s">
        <v>56</v>
      </c>
      <c r="C12" s="11" t="s">
        <v>27</v>
      </c>
      <c r="D12" s="12">
        <v>136.84</v>
      </c>
      <c r="E12" s="12">
        <v>4.41</v>
      </c>
      <c r="F12" s="12">
        <v>603.46</v>
      </c>
    </row>
    <row r="13" s="1" customFormat="1" ht="22" customHeight="1" spans="1:6">
      <c r="A13" s="10">
        <v>9</v>
      </c>
      <c r="B13" s="7" t="s">
        <v>57</v>
      </c>
      <c r="C13" s="11" t="s">
        <v>27</v>
      </c>
      <c r="D13" s="12">
        <v>64.29</v>
      </c>
      <c r="E13" s="12">
        <v>21.82</v>
      </c>
      <c r="F13" s="12">
        <v>1402.81</v>
      </c>
    </row>
    <row r="14" s="1" customFormat="1" ht="22" customHeight="1" spans="1:6">
      <c r="A14" s="10">
        <v>10</v>
      </c>
      <c r="B14" s="7" t="s">
        <v>58</v>
      </c>
      <c r="C14" s="11" t="s">
        <v>27</v>
      </c>
      <c r="D14" s="12">
        <v>68.42</v>
      </c>
      <c r="E14" s="12">
        <v>14.86</v>
      </c>
      <c r="F14" s="12">
        <v>1016.72</v>
      </c>
    </row>
    <row r="15" s="1" customFormat="1" ht="22" customHeight="1" spans="1:6">
      <c r="A15" s="10">
        <v>11</v>
      </c>
      <c r="B15" s="7" t="s">
        <v>59</v>
      </c>
      <c r="C15" s="11" t="s">
        <v>27</v>
      </c>
      <c r="D15" s="12">
        <v>4</v>
      </c>
      <c r="E15" s="12">
        <v>18.91</v>
      </c>
      <c r="F15" s="12">
        <v>75.64</v>
      </c>
    </row>
    <row r="16" s="1" customFormat="1" ht="22" customHeight="1" spans="1:6">
      <c r="A16" s="10">
        <v>12</v>
      </c>
      <c r="B16" s="7" t="s">
        <v>60</v>
      </c>
      <c r="C16" s="11" t="s">
        <v>29</v>
      </c>
      <c r="D16" s="12">
        <v>8</v>
      </c>
      <c r="E16" s="12">
        <v>31.13</v>
      </c>
      <c r="F16" s="12">
        <v>249.04</v>
      </c>
    </row>
    <row r="17" s="1" customFormat="1" ht="22" customHeight="1" spans="1:6">
      <c r="A17" s="10">
        <v>13</v>
      </c>
      <c r="B17" s="7" t="s">
        <v>61</v>
      </c>
      <c r="C17" s="11" t="s">
        <v>29</v>
      </c>
      <c r="D17" s="12">
        <v>1</v>
      </c>
      <c r="E17" s="12">
        <v>35.69</v>
      </c>
      <c r="F17" s="12">
        <v>35.69</v>
      </c>
    </row>
    <row r="18" s="1" customFormat="1" ht="22" customHeight="1" spans="1:6">
      <c r="A18" s="10">
        <v>14</v>
      </c>
      <c r="B18" s="7" t="s">
        <v>62</v>
      </c>
      <c r="C18" s="11" t="s">
        <v>29</v>
      </c>
      <c r="D18" s="12">
        <v>8</v>
      </c>
      <c r="E18" s="12">
        <v>36.77</v>
      </c>
      <c r="F18" s="12">
        <v>294.16</v>
      </c>
    </row>
    <row r="19" s="1" customFormat="1" ht="22" customHeight="1" spans="1:6">
      <c r="A19" s="10">
        <v>15</v>
      </c>
      <c r="B19" s="7" t="s">
        <v>63</v>
      </c>
      <c r="C19" s="11" t="s">
        <v>29</v>
      </c>
      <c r="D19" s="12">
        <v>1</v>
      </c>
      <c r="E19" s="12">
        <v>42.82</v>
      </c>
      <c r="F19" s="12">
        <v>42.82</v>
      </c>
    </row>
    <row r="20" s="1" customFormat="1" ht="22" customHeight="1" spans="1:6">
      <c r="A20" s="10">
        <v>16</v>
      </c>
      <c r="B20" s="7" t="s">
        <v>64</v>
      </c>
      <c r="C20" s="11" t="s">
        <v>27</v>
      </c>
      <c r="D20" s="12">
        <v>18.35</v>
      </c>
      <c r="E20" s="12">
        <v>44.7</v>
      </c>
      <c r="F20" s="12">
        <v>820.25</v>
      </c>
    </row>
    <row r="21" s="1" customFormat="1" ht="22" customHeight="1" spans="1:6">
      <c r="A21" s="10">
        <v>17</v>
      </c>
      <c r="B21" s="7" t="s">
        <v>65</v>
      </c>
      <c r="C21" s="11" t="s">
        <v>48</v>
      </c>
      <c r="D21" s="12">
        <v>4</v>
      </c>
      <c r="E21" s="12">
        <v>157.1</v>
      </c>
      <c r="F21" s="12">
        <v>628.4</v>
      </c>
    </row>
    <row r="22" s="1" customFormat="1" ht="22" customHeight="1" spans="1:6">
      <c r="A22" s="10">
        <v>18</v>
      </c>
      <c r="B22" s="7" t="s">
        <v>66</v>
      </c>
      <c r="C22" s="11" t="s">
        <v>48</v>
      </c>
      <c r="D22" s="12">
        <v>1</v>
      </c>
      <c r="E22" s="12">
        <v>12500</v>
      </c>
      <c r="F22" s="12">
        <v>12500</v>
      </c>
    </row>
    <row r="23" s="1" customFormat="1" ht="22" customHeight="1" spans="1:6">
      <c r="A23" s="10">
        <v>19</v>
      </c>
      <c r="B23" s="7" t="s">
        <v>67</v>
      </c>
      <c r="C23" s="11" t="s">
        <v>48</v>
      </c>
      <c r="D23" s="12">
        <v>6</v>
      </c>
      <c r="E23" s="12">
        <v>3400</v>
      </c>
      <c r="F23" s="12">
        <v>20400</v>
      </c>
    </row>
    <row r="24" s="1" customFormat="1" ht="22" customHeight="1" spans="1:6">
      <c r="A24" s="10" t="s">
        <v>36</v>
      </c>
      <c r="B24" s="7" t="s">
        <v>37</v>
      </c>
      <c r="C24" s="7"/>
      <c r="D24" s="13"/>
      <c r="E24" s="14"/>
      <c r="F24" s="14">
        <v>531.94</v>
      </c>
    </row>
    <row r="25" s="1" customFormat="1" ht="22" customHeight="1" spans="1:6">
      <c r="A25" s="10" t="s">
        <v>38</v>
      </c>
      <c r="B25" s="7" t="s">
        <v>39</v>
      </c>
      <c r="C25" s="7"/>
      <c r="D25" s="14"/>
      <c r="E25" s="14"/>
      <c r="F25" s="14">
        <v>0</v>
      </c>
    </row>
    <row r="26" s="1" customFormat="1" ht="22" customHeight="1" spans="1:6">
      <c r="A26" s="10" t="s">
        <v>40</v>
      </c>
      <c r="B26" s="7" t="s">
        <v>41</v>
      </c>
      <c r="C26" s="7"/>
      <c r="D26" s="13"/>
      <c r="E26" s="14"/>
      <c r="F26" s="13">
        <v>289.94</v>
      </c>
    </row>
    <row r="27" s="1" customFormat="1" ht="22" customHeight="1" spans="1:6">
      <c r="A27" s="10" t="s">
        <v>42</v>
      </c>
      <c r="B27" s="7" t="s">
        <v>43</v>
      </c>
      <c r="C27" s="7"/>
      <c r="D27" s="13"/>
      <c r="E27" s="14"/>
      <c r="F27" s="13">
        <v>4166.05</v>
      </c>
    </row>
    <row r="28" s="2" customFormat="1" ht="22" customHeight="1" spans="1:6">
      <c r="A28" s="15" t="s">
        <v>44</v>
      </c>
      <c r="B28" s="15" t="s">
        <v>7</v>
      </c>
      <c r="C28" s="15"/>
      <c r="D28" s="14"/>
      <c r="E28" s="14"/>
      <c r="F28" s="14">
        <f>F3+F24+F25+F26+F27</f>
        <v>45495.93</v>
      </c>
    </row>
  </sheetData>
  <mergeCells count="1">
    <mergeCell ref="A1:F1"/>
  </mergeCells>
  <pageMargins left="0.432638888888889" right="0.118055555555556" top="0.275" bottom="0.236111111111111" header="0.298611111111111" footer="0.298611111111111"/>
  <pageSetup paperSize="9" orientation="landscape" horizontalDpi="600"/>
  <headerFooter/>
  <ignoredErrors>
    <ignoredError sqref="D4: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装饰工程</vt:lpstr>
      <vt:lpstr>电气工程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昶腾广告传媒</cp:lastModifiedBy>
  <dcterms:created xsi:type="dcterms:W3CDTF">2024-10-09T17:57:00Z</dcterms:created>
  <dcterms:modified xsi:type="dcterms:W3CDTF">2025-12-11T08:27:29Z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2025-08-13T03:31:19Z</vt:filetime>
  </property>
  <property fmtid="{D5CDD505-2E9C-101B-9397-08002B2CF9AE}" pid="4" name="ICV">
    <vt:lpwstr>BA3E2806C3EA42F489C5BB7A26441728_13</vt:lpwstr>
  </property>
  <property fmtid="{D5CDD505-2E9C-101B-9397-08002B2CF9AE}" pid="5" name="KSOProductBuildVer">
    <vt:lpwstr>2052-12.1.0.23542</vt:lpwstr>
  </property>
  <property fmtid="{D5CDD505-2E9C-101B-9397-08002B2CF9AE}" pid="6" name="CalculationRule">
    <vt:i4>0</vt:i4>
  </property>
</Properties>
</file>