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材料清单" sheetId="1" r:id="rId1"/>
  </sheets>
  <definedNames>
    <definedName name="_xlnm._FilterDatabase" localSheetId="0" hidden="1">材料清单!$A$1:$H$26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<sst xmlns="http://schemas.openxmlformats.org/spreadsheetml/2006/main" count="229" uniqueCount="159">
  <si>
    <t>大足区香菲图及帝师桥配套基础设置改造工程-土建工程（材料）</t>
  </si>
  <si>
    <t>序号</t>
  </si>
  <si>
    <t>项目名称</t>
  </si>
  <si>
    <t>项目特征与工作内容</t>
  </si>
  <si>
    <t>计量单位</t>
  </si>
  <si>
    <t>工程量</t>
  </si>
  <si>
    <t>材料费</t>
  </si>
  <si>
    <t>材料种类</t>
  </si>
  <si>
    <t>单价</t>
  </si>
  <si>
    <t>合计</t>
  </si>
  <si>
    <t>工程名称：香菲阁土建工程</t>
  </si>
  <si>
    <t>实心砖墙</t>
  </si>
  <si>
    <t>[项目特征]
1.砖品种、规格、强度等级:详设计
[工作内容]
1.砂浆制作、运输
2.砌砖
3.刮缝
4.砖压顶砌筑
5.材料运输</t>
  </si>
  <si>
    <t>m3</t>
  </si>
  <si>
    <t>标准砖、水泥、特细砂</t>
  </si>
  <si>
    <t>外墙木圆柱油漆</t>
  </si>
  <si>
    <t>[项目特征]
1.基层处理方法:防火、防腐、防虫处理:木材专用阻燃剂(防火剂)喷涂在木材上三遍,防腐喷涂木油二遍
2.地仗(腻子)做法:待涂料干燥后进行外部处理,一麻五灰地仗(从下往上的顺序为:捉缝灰、扫荡灰、使麻、压麻灰、中灰、细灰)
3.油漆品种、刷漆遍数:待木构件一麻五灰地仗面干燥后刷清漆三道，苯内乳液罩面一道
[工作内容]
1.材料调制
2.基层清理
3.分层做地仗
4.刮浆灰
5.刮腻子
6.刷油漆</t>
  </si>
  <si>
    <t>m2</t>
  </si>
  <si>
    <t>桐油、防火漆、清油、各类油漆</t>
  </si>
  <si>
    <t>木质门</t>
  </si>
  <si>
    <t>[项目特征]
1.门代号及洞口尺寸:M0922
[工作内容]
1.门安装
2.玻璃安装
3.五金安装</t>
  </si>
  <si>
    <t>樘</t>
  </si>
  <si>
    <t>成品套装门</t>
  </si>
  <si>
    <t>钢质防火门</t>
  </si>
  <si>
    <t>[项目特征]
1.门代号及洞口尺寸:FM乙1222
[工作内容]
1.门安装
2.五金安装
3.玻璃安装</t>
  </si>
  <si>
    <t>C20混凝土反坎</t>
  </si>
  <si>
    <t>[项目特征]
1.构件的类型:C20混凝土反坎
2.混凝土强度等级:C20
[工作内容]
1.模板及支架(撑)制作、安装、拆除、堆放、运输及清理模内杂物、刷隔离剂等
2.混凝土制作、运输、浇筑、振捣、养护</t>
  </si>
  <si>
    <t>水泥、特细砂、碎石</t>
  </si>
  <si>
    <t>圈梁</t>
  </si>
  <si>
    <t>[项目特征]
1.混凝土种类:商品混凝土
2.混凝土强度等级:C20
[工作内容]
1.模板及支架(撑)制作、安装、拆除、堆放、运输及清理模内杂物、刷隔离剂等
2.混凝土制作、运输、浇筑、振捣、养护</t>
  </si>
  <si>
    <t>砖砌台阶</t>
  </si>
  <si>
    <t>[项目特征]
1.零星砌砖名称、部位:砖砌台阶
[工作内容]
1.砂浆制作、运输
2.砌砖
3.刮缝
4.材料运输</t>
  </si>
  <si>
    <t>陶粒混凝土</t>
  </si>
  <si>
    <t>[项目特征]
1.保温隔热部位:楼面
2.保温隔热材料品种、规格、厚度:LC15陶粒混凝土
[工作内容]
1.基层清理
2.刷粘结材料
3.铺粘保温层
4.铺、刷(喷)防护材料</t>
  </si>
  <si>
    <t>陶粒、水泥、特细砂</t>
  </si>
  <si>
    <t>平面砂浆找平层</t>
  </si>
  <si>
    <t>[项目特征]
1.找平层厚度:最薄20厚DS M20砂浆1%找坡抹平
[工作内容]
1.基层清理
2.抹找平层
3.材料运输</t>
  </si>
  <si>
    <t>水泥、特细砂</t>
  </si>
  <si>
    <t>楼(地)面聚合物水泥砂浆</t>
  </si>
  <si>
    <t>[项目特征]
1.防水层做法:8厚聚合物水泥砂浆
[工作内容]
1.基层处理
2.砂浆制作、运输、摊铺、养护</t>
  </si>
  <si>
    <t>水泥、特细砂、防水粉</t>
  </si>
  <si>
    <t>楼(地)面涂膜防水</t>
  </si>
  <si>
    <t>[项目特征]
1.防水膜品种:2.0厚聚合物水泥防水涂料（一型）
2.涂膜厚度、遍数:综合考虑
3.增强材料种类:综合考虑
[工作内容]
1.基层处理
2.刷基层处理剂
3.铺布、喷涂防水层</t>
  </si>
  <si>
    <t>聚合物水泥防水涂料</t>
  </si>
  <si>
    <t>地面防滑玻化砖</t>
  </si>
  <si>
    <t>[项目特征]
1.结合层厚度、砂浆配合比:20厚M20干硬性水泥砂浆粘合层，上酒1~2厚干水泥并酒清水适量
2.面层材料品种、规格、颜色:10厚400*400防滑玻化砖面层
[工作内容]
1.基层清理
2.抹找平层
3.面层铺设、磨边
4.嵌缝
5.刷防护材料
6.酸洗、打蜡
7.材料运输</t>
  </si>
  <si>
    <t>玻化砖、水泥、特细砂</t>
  </si>
  <si>
    <t>墙面一般抹灰</t>
  </si>
  <si>
    <t>[项目特征]
1.墙体类型:新建墙体
2.底层厚度、砂浆配合比:15厚DP M15水泥砂浆
[工作内容]
1.基层清理
2.砂浆制作、运输
3.底层抹灰
4.抹面层
5.抹装饰面
6.勾分格缝</t>
  </si>
  <si>
    <t>墙面砂浆防水(防潮)</t>
  </si>
  <si>
    <t>[项目特征]
1.防水层做法:5厚聚合物水泥防水砂浆
[工作内容]
1.基层处理
2.砂浆制作、运输、摊铺、养护</t>
  </si>
  <si>
    <t>墙面涂膜防水</t>
  </si>
  <si>
    <t>[项目特征]
1.防水膜品种:2.0厚聚合物水泥防水涂料（一型）
[工作内容]
1.基层处理
2.刷基层处理剂
3.铺布、喷涂防水层</t>
  </si>
  <si>
    <t>墙面砖</t>
  </si>
  <si>
    <t>[项目特征]
1.墙体类型:详设计
2.安装方式:专用胶泥粘贴
3.面层材料品种、规格、颜色:400*800*8厚玻化砖
4.缝宽、嵌缝材料种类:白水泥擦缝
[工作内容]
1.基层清理
2.砂浆制作、运输
3.粘结层铺贴
4.面层安装
5.嵌缝
6.刷防护材料</t>
  </si>
  <si>
    <t>天棚抹灰</t>
  </si>
  <si>
    <t>[项目特征]
1.抹灰厚度、材料种类:7厚M15水泥砂浆打底
[工作内容]
1.基层清理
2.底层抹灰
3.抹面层</t>
  </si>
  <si>
    <t>天棚防水砂浆</t>
  </si>
  <si>
    <t>[项目特征]
1.抹灰厚度、材料种类:3厚聚合物水泥防水砂浆
[工作内容]
1.基层清理
2.底层抹灰
3.抹面层</t>
  </si>
  <si>
    <t>300*300铝扣板吊顶天棚</t>
  </si>
  <si>
    <t>[项目特征]
1.吊顶形式、吊杆规格、高度:M8全牙吊杆，用膨胀管与顶面固定，双向中距1200mm
2.龙骨材料种类、规格、中距:38型主龙骨@1200，100型三角次龙骨@300
3.面层材料品种、规格:1.0厚300*300铝扣板吊顶
[工作内容]
1.基层清理、吊杆安装
2.龙骨安装
3.基层板铺贴
4.面层铺贴</t>
  </si>
  <si>
    <t>铝合金方板龙骨、300*300铝扣板</t>
  </si>
  <si>
    <t>块料楼梯面层</t>
  </si>
  <si>
    <t>[项目特征]
1.粘结层厚度、材料种类:满足规范要求
2.面层材料品种、规格、颜色:10厚400*400防滑玻化砖面层
[工作内容]
1.基层清理
2.抹找平层
3.面层铺贴、磨边
4.贴嵌防滑条
5.勾缝
6.刷防护材料
7.酸洗、打蜡
8.材料运输</t>
  </si>
  <si>
    <t>地砖、水泥、特细砂</t>
  </si>
  <si>
    <t>卫生间包管</t>
  </si>
  <si>
    <t>[项目特征]
1.龙骨材料种类、规格、中距:L40*4镀锌角钢
2.基层材料种类、规格:瓷力板基层
[工作内容]
1.基层清理
2.龙骨制作、运输、安装
3.钉隔离层
4.基层铺钉</t>
  </si>
  <si>
    <t>角钢、瓷力板</t>
  </si>
  <si>
    <t>墙面喷刷涂料</t>
  </si>
  <si>
    <t>[项目特征]
1.基层类型:抹灰完成面
2.喷刷涂料部位:卫生间包管位置
3.刮腻子要求:分遍满刮腻子达2~3mm厚，找平，磨光
4.涂料品种、喷刷遍数:刷白色乳胶漆(一底两面)
[工作内容]
1.基层清理
2.刮腻子
3.刷、喷涂料</t>
  </si>
  <si>
    <t>腻子、涂料</t>
  </si>
  <si>
    <t>工程名称：香菲阁卫生间安装工程</t>
  </si>
  <si>
    <t>大便器</t>
  </si>
  <si>
    <t>[项目特征]
1.材质:陶瓷
2.规格、类型:蹲式大便器
[工作内容]
1.器具安装
2.附件安装</t>
  </si>
  <si>
    <t>组</t>
  </si>
  <si>
    <t>蹲便器、角阀、水箱</t>
  </si>
  <si>
    <t>洗脸盆</t>
  </si>
  <si>
    <t>[项目特征]
1.材质:陶瓷
2.规格、类型:立柱式
3.组装形式:成品安装
[工作内容]
1.器具安装
2.附件安装</t>
  </si>
  <si>
    <t>洗脸盆、角阀、水龙头</t>
  </si>
  <si>
    <t>成品拖布池</t>
  </si>
  <si>
    <t>[项目特征]
1.材质:详图纸
2.组装形式:成品安装
[工作内容]
1.器具安装
2.附件安装</t>
  </si>
  <si>
    <t>成品拖布池、水龙头</t>
  </si>
  <si>
    <t>DN1110排水管道</t>
  </si>
  <si>
    <t>[项目特征]
1.安装部位:室外
2.介质:污水
3.材质、规格:塑料管DN110
4.连接形式:承插连接
5.压力试验及吹、洗设计要求:满足设计要求
[工作内容]
1.管道安装
2.管件安装
3.塑料卡固定
4.阻火圈安装
5.压力试验
6.吹扫、冲洗
7.警示带铺设</t>
  </si>
  <si>
    <t>m</t>
  </si>
  <si>
    <t>DN100排水管</t>
  </si>
  <si>
    <t>配管</t>
  </si>
  <si>
    <t>[项目特征]
1.材质:JDG
2.规格:DN20
3.敷设方式:暗敷
[工作内容]
1.电线管路敷设
2.钢索架设(拉紧装置安装)
3.砖墙开沟槽
4.接地</t>
  </si>
  <si>
    <t>JDG管DN20</t>
  </si>
  <si>
    <t>照明开关</t>
  </si>
  <si>
    <t>[项目特征]
1.名称:照明开关
2.型号:单联单控
[工作内容]
1.本体安装
2.焊、压接线端子
3.接线</t>
  </si>
  <si>
    <t>个</t>
  </si>
  <si>
    <t>单联单控开关</t>
  </si>
  <si>
    <t>给水管</t>
  </si>
  <si>
    <t>[项目特征]
1.介质:自来水
2.材质、规格:耐热聚乙烯PE-RTDN32
3.连接形式:热熔连接
[工作内容]
1.管道安装
2.管件安装
3.塑料卡固定
4.阻火圈安装
5.压力试验
6.吹扫、冲洗
7.警示带铺设</t>
  </si>
  <si>
    <t>耐热聚乙烯PE-RT管DN32</t>
  </si>
  <si>
    <t>LED防水吸顶灯</t>
  </si>
  <si>
    <t>[项目特征]
1.名称:防水吸顶灯
2.型号:300*600
[工作内容]
1.本体安装</t>
  </si>
  <si>
    <t>套</t>
  </si>
  <si>
    <t>300*600灯盘</t>
  </si>
  <si>
    <t>排风扇</t>
  </si>
  <si>
    <t>[项目特征]
1.名称:排风扇
2.型号:25w
[工作内容]
1.本体安装
2.调速开关安装</t>
  </si>
  <si>
    <t>台</t>
  </si>
  <si>
    <t>排气扇</t>
  </si>
  <si>
    <t>窗帘</t>
  </si>
  <si>
    <t>[项目特征]
1.窗帘材质:成品窗帘
[工作内容]
1.制作、运输
2.安装</t>
  </si>
  <si>
    <t>工程名称：香菲阁室外栏杆</t>
  </si>
  <si>
    <t>金属扶手、栏杆、栏板</t>
  </si>
  <si>
    <t>[项目特征]
1.扶手材料种类、规格:100*80*9铝合金(面饰朱红色聚氨酯油)栏杆  120*120*9铝合金栏杆望柱(面饰朱红色聚氨酯油)
[工作内容]
1.制作
2.运输
3.安装
4.刷防护材料</t>
  </si>
  <si>
    <t>铝合金栏杆、油漆</t>
  </si>
  <si>
    <t>石材零星项目</t>
  </si>
  <si>
    <t>[项目特征]
1.工程部位:栏杆拆除损坏石材修补
2.找平层厚度、砂浆配合比:详现场实际
3.面层材料品种、规格、颜色:同原露台石材面层
[工作内容]
1.清理基层
2.抹找平层
3.面层铺贴、磨边
4.勾缝
5.刷防护材料
6.酸洗、打蜡
7.材料运输</t>
  </si>
  <si>
    <t>装饰石材、水泥、特细砂</t>
  </si>
  <si>
    <t>工程名称：香菲阁室外污水改造</t>
  </si>
  <si>
    <t>化粪池</t>
  </si>
  <si>
    <t>[项目特征]
1.混凝土强度等级:C30
2.防水、抗渗要求:满足设计要求
[工作内容]
1.模板及支架(撑)制作、安装、拆除、堆放、运输及清理模内杂物、刷隔离剂等
2.盖板制作安装
3.混凝土制作、运输、浇筑、振捣、养护</t>
  </si>
  <si>
    <t>座</t>
  </si>
  <si>
    <t>钢筋、混凝土、井盖、水泥、特细砂、防坠网</t>
  </si>
  <si>
    <t>闸阀井</t>
  </si>
  <si>
    <t>[项目特征]
1.垫层、基础材质及厚度:混凝土垫层
2.井盖、井圈材质及规格:不锈钢井盖
[工作内容]
1.垫层铺筑
2.模板制作、安装、拆除
3.混凝土拌和、运输、浇筑、养护
4.砌筑、勾缝、抹面
5.井圈、井盖安装
6.盖板安装
7.踏步安装
8.防水、止水</t>
  </si>
  <si>
    <t>混凝土、水泥、特细砂、标准砖</t>
  </si>
  <si>
    <t>人行道块料铺设</t>
  </si>
  <si>
    <t>[项目特征]
1.块料品种、规格:花岗石
2.基础、垫层：材料品种、厚度:砂垫层
[工作内容]
1.基础、垫层铺筑
2.块料铺设</t>
  </si>
  <si>
    <t>水泥、特细砂、花岗石</t>
  </si>
  <si>
    <t>HDPE双壁波纹管</t>
  </si>
  <si>
    <t>[项目特征]
1.垫层、基础材质及厚度:砂垫层
2.输送介质:污水
3.材质及规格:HDPE双臂波纹管
4.连接形式:详设计
5.铺设深度:详设计
[工作内容]
1.垫层、基础铺筑及养护
2.模板制作、安装、拆除
3.混凝土拌和、运输、浇筑、养护
4.管道铺设
5.管道检验及试验</t>
  </si>
  <si>
    <t>HDPE双壁波纹管DN300</t>
  </si>
  <si>
    <t>DN100PE给水管</t>
  </si>
  <si>
    <t>[项目特征]
1.输送介质:给水
2.材质及规格:DN100PE管
3.连接形式:胶圈接口
[工作内容]
1.垫层、基础铺筑及养护
2.模板制作、安装、拆除
3.混凝土拌和、运输、浇筑、养护
4.管道铺设
5.管道检验及试验</t>
  </si>
  <si>
    <t>PE给水管DN100</t>
  </si>
  <si>
    <t>路灯手孔井</t>
  </si>
  <si>
    <t>[项目特征]
1.垫层、基础材质及厚度:混凝土垫层
2.砌筑材料品种、规格、强度等级:砖砌
3.砂浆强度等级、配合比:满足设计及规范要求
[工作内容]
1.垫层铺筑
2.模板制作、安装、拆除
3.混凝土拌和、运输、浇筑、养护
4.井圈、井盖安装
5.盖板安装</t>
  </si>
  <si>
    <t>水泥、特细砂、碎石、标准砖、600*600塑料井盖</t>
  </si>
  <si>
    <t>成品移动床生物膜反应器及污水湿塘</t>
  </si>
  <si>
    <t>提升泵罐+AAO过滤罐+湿地过滤池</t>
  </si>
  <si>
    <t>项</t>
  </si>
  <si>
    <t>室外成品移动厕所</t>
  </si>
  <si>
    <t>铺种草皮</t>
  </si>
  <si>
    <t>[项目特征]
1.草皮种类:成品草皮
2.养护期:满足要求
[工作内容]
1.起挖
2.运输
3.铺底砂(土)
4.栽植
5.养护</t>
  </si>
  <si>
    <t>草皮</t>
  </si>
  <si>
    <t>工程名称：香菲阁楼地下室变压器增容混凝土地面及隔墙</t>
  </si>
  <si>
    <t>混凝土地面</t>
  </si>
  <si>
    <t>[项目特征]
1.混凝土种类:商品砼
2.混凝土强度等级:C25
[工作内容]
1.混凝土浇筑</t>
  </si>
  <si>
    <t>混凝土</t>
  </si>
  <si>
    <t>[项目特征]
1.门代号及洞口尺寸:钢制防火门
[工作内容]
1.门安装
2.五金安装
3.玻璃安装</t>
  </si>
  <si>
    <t>多孔砖墙</t>
  </si>
  <si>
    <t>[项目特征]
1.砖品种、规格、强度等级:烧结页岩多孔砖
2.砂浆强度等级、配合比:M7.5水泥砂浆
[工作内容]
1.砂浆制作、运输
2.砌砖
3.刮缝
4.材料运输</t>
  </si>
  <si>
    <t>水泥、特细砂、多孔砖</t>
  </si>
  <si>
    <t>[项目特征]
1.底层厚度、砂浆配合比:20mm厚1:2.5水泥砂浆
[工作内容]
1.基层清理
2.砂浆制作、运输
3.底层抹灰
4.抹面层
5.抹装饰面
6.勾分格缝</t>
  </si>
  <si>
    <t>工程名称：帝师桥商铺隔墙</t>
  </si>
  <si>
    <t>构造柱</t>
  </si>
  <si>
    <t>[项目特征]
1.混凝土种类:商品砼
2.混凝土强度等级:C25
[工作内容]
1.模板及支架(撑)制作、安装、拆除、堆放、运输及清理模内杂物、刷隔离剂等
2.混凝土制作、运输、浇筑、振捣、养护</t>
  </si>
  <si>
    <t>现浇构件钢筋</t>
  </si>
  <si>
    <t>[项目特征]
1.钢筋种类、规格:综合考虑
[工作内容]
1.钢筋制作、运输
2.钢筋安装
3.焊接(绑扎)</t>
  </si>
  <si>
    <t>t</t>
  </si>
  <si>
    <t>钢筋</t>
  </si>
  <si>
    <t>砌体加筋</t>
  </si>
  <si>
    <t>[项目特征]
1.钢筋种类、规格:综合考虑
[工作内容]
1.钢筋制作、运输
2.钢筋安装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</si>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</sst>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??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49"/>
    <xf numFmtId="0" fontId="0" fillId="0" borderId="0" xfId="49" applyFont="1" applyFill="1" applyAlignment="1" applyProtection="1">
      <protection locked="0"/>
    </xf>
    <xf numFmtId="0" fontId="0" fillId="0" borderId="0" xfId="49" applyProtection="1"/>
    <xf numFmtId="0" fontId="0" fillId="0" borderId="0" xfId="49" applyAlignment="1" applyProtection="1">
      <alignment horizontal="center"/>
    </xf>
    <xf numFmtId="0" fontId="1" fillId="0" borderId="0" xfId="49" applyFont="1" applyProtection="1"/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vertical="center"/>
      <protection locked="0"/>
    </xf>
    <xf numFmtId="0" fontId="1" fillId="0" borderId="0" xfId="49" applyFont="1" applyAlignment="1" applyProtection="1">
      <alignment horizontal="center" vertical="center"/>
    </xf>
    <xf numFmtId="0" fontId="0" fillId="0" borderId="0" xfId="49" applyProtection="1">
      <protection locked="0"/>
    </xf>
    <xf numFmtId="0" fontId="3" fillId="2" borderId="0" xfId="49" applyFont="1" applyFill="1" applyAlignment="1" applyProtection="1">
      <alignment horizontal="center" vertical="center" wrapText="1"/>
    </xf>
    <xf numFmtId="0" fontId="4" fillId="2" borderId="0" xfId="49" applyFont="1" applyFill="1" applyAlignment="1" applyProtection="1">
      <alignment horizontal="center" vertical="center" wrapText="1"/>
    </xf>
    <xf numFmtId="0" fontId="4" fillId="2" borderId="0" xfId="49" applyFont="1" applyFill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2" borderId="3" xfId="49" applyFont="1" applyFill="1" applyBorder="1" applyAlignment="1" applyProtection="1">
      <alignment vertical="center" wrapText="1"/>
    </xf>
    <xf numFmtId="0" fontId="4" fillId="2" borderId="3" xfId="49" applyFont="1" applyFill="1" applyBorder="1" applyAlignment="1" applyProtection="1">
      <alignment vertical="center" wrapText="1"/>
    </xf>
    <xf numFmtId="0" fontId="5" fillId="2" borderId="2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left" vertical="center" wrapText="1"/>
    </xf>
    <xf numFmtId="0" fontId="7" fillId="2" borderId="2" xfId="49" applyFont="1" applyFill="1" applyBorder="1" applyAlignment="1" applyProtection="1">
      <alignment horizontal="center" vertical="center" wrapText="1"/>
    </xf>
    <xf numFmtId="0" fontId="7" fillId="2" borderId="2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right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vertical="center"/>
      <protection locked="0"/>
    </xf>
    <xf numFmtId="0" fontId="2" fillId="0" borderId="2" xfId="49" applyFont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" fillId="0" borderId="2" xfId="49" applyFont="1" applyBorder="1" applyProtection="1"/>
    <xf numFmtId="0" fontId="8" fillId="2" borderId="2" xfId="49" applyFont="1" applyFill="1" applyBorder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showGridLines="0" tabSelected="1" topLeftCell="A39" workbookViewId="0">
      <selection activeCell="K42" sqref="K42"/>
    </sheetView>
  </sheetViews>
  <sheetFormatPr defaultColWidth="9" defaultRowHeight="12.75"/>
  <cols>
    <col min="1" max="1" width="6.14285714285714" style="2" customWidth="1"/>
    <col min="2" max="2" width="15" style="3" customWidth="1"/>
    <col min="3" max="3" width="20.4285714285714" style="2" customWidth="1"/>
    <col min="4" max="4" width="11.4285714285714" style="2" customWidth="1"/>
    <col min="5" max="5" width="9.91428571428571" style="4" customWidth="1"/>
    <col min="6" max="6" width="14.7142857142857" style="5" customWidth="1"/>
    <col min="7" max="7" width="9.91428571428571" style="6" customWidth="1"/>
    <col min="8" max="8" width="9.91428571428571" style="7" customWidth="1"/>
    <col min="9" max="16384" width="9" style="8"/>
  </cols>
  <sheetData>
    <row r="1" ht="36" customHeight="1" spans="1:10">
      <c r="A1" s="9" t="s">
        <v>0</v>
      </c>
      <c r="B1" s="9"/>
      <c r="C1" s="9"/>
      <c r="D1" s="9"/>
      <c r="E1" s="10"/>
      <c r="F1" s="10"/>
      <c r="G1" s="11"/>
      <c r="H1" s="10"/>
    </row>
    <row r="2" s="1" customFormat="1" ht="20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/>
      <c r="H2" s="16"/>
    </row>
    <row r="3" s="1" customFormat="1" ht="20" customHeight="1" spans="1:10">
      <c r="A3" s="17"/>
      <c r="B3" s="17"/>
      <c r="C3" s="17"/>
      <c r="D3" s="17"/>
      <c r="E3" s="18"/>
      <c r="F3" s="14" t="s">
        <v>7</v>
      </c>
      <c r="G3" s="15" t="s">
        <v>8</v>
      </c>
      <c r="H3" s="16" t="s">
        <v>9</v>
      </c>
    </row>
    <row r="4" s="1" customFormat="1" ht="20" customHeight="1" spans="1:10">
      <c r="A4" s="19" t="s">
        <v>10</v>
      </c>
      <c r="B4" s="20"/>
      <c r="C4" s="19"/>
      <c r="D4" s="19"/>
      <c r="E4" s="21"/>
      <c r="F4" s="14"/>
      <c r="G4" s="15"/>
      <c r="H4" s="16"/>
    </row>
    <row r="5" ht="101.25" spans="1:10">
      <c r="A5" s="22">
        <v>1</v>
      </c>
      <c r="B5" s="22" t="s">
        <v>11</v>
      </c>
      <c r="C5" s="23" t="s">
        <v>12</v>
      </c>
      <c r="D5" s="22" t="s">
        <v>13</v>
      </c>
      <c r="E5" s="24">
        <v>1.63</v>
      </c>
      <c r="F5" s="25" t="s">
        <v>14</v>
      </c>
      <c r="G5" s="26">
        <v>336.15</v>
      </c>
      <c r="H5" s="27">
        <f>ROUND(G5*E5,2)</f>
        <v>547.92</v>
      </c>
      <c r="J5" s="2"/>
    </row>
    <row r="6" ht="236.25" spans="1:10">
      <c r="A6" s="22">
        <v>2</v>
      </c>
      <c r="B6" s="22" t="s">
        <v>15</v>
      </c>
      <c r="C6" s="23" t="s">
        <v>16</v>
      </c>
      <c r="D6" s="22" t="s">
        <v>17</v>
      </c>
      <c r="E6" s="24">
        <v>124.34</v>
      </c>
      <c r="F6" s="25" t="s">
        <v>18</v>
      </c>
      <c r="G6" s="26">
        <v>42.17</v>
      </c>
      <c r="H6" s="27">
        <f t="shared" ref="H6:H37" si="0">ROUND(G6*E6,2)</f>
        <v>5243.42</v>
      </c>
    </row>
    <row r="7" ht="78.75" spans="1:10">
      <c r="A7" s="22">
        <v>3</v>
      </c>
      <c r="B7" s="22" t="s">
        <v>19</v>
      </c>
      <c r="C7" s="23" t="s">
        <v>20</v>
      </c>
      <c r="D7" s="22" t="s">
        <v>21</v>
      </c>
      <c r="E7" s="24">
        <v>2</v>
      </c>
      <c r="F7" s="25" t="s">
        <v>22</v>
      </c>
      <c r="G7" s="26">
        <v>1264.08</v>
      </c>
      <c r="H7" s="27">
        <f t="shared" si="0"/>
        <v>2528.16</v>
      </c>
    </row>
    <row r="8" ht="78.75" spans="1:10">
      <c r="A8" s="22">
        <v>4</v>
      </c>
      <c r="B8" s="22" t="s">
        <v>23</v>
      </c>
      <c r="C8" s="23" t="s">
        <v>24</v>
      </c>
      <c r="D8" s="22" t="s">
        <v>17</v>
      </c>
      <c r="E8" s="24">
        <v>2.36</v>
      </c>
      <c r="F8" s="25" t="s">
        <v>23</v>
      </c>
      <c r="G8" s="26">
        <v>621.56</v>
      </c>
      <c r="H8" s="27">
        <f t="shared" si="0"/>
        <v>1466.88</v>
      </c>
    </row>
    <row r="9" ht="123.75" spans="1:10">
      <c r="A9" s="22">
        <v>5</v>
      </c>
      <c r="B9" s="22" t="s">
        <v>25</v>
      </c>
      <c r="C9" s="23" t="s">
        <v>26</v>
      </c>
      <c r="D9" s="22" t="s">
        <v>13</v>
      </c>
      <c r="E9" s="24">
        <v>0.28</v>
      </c>
      <c r="F9" s="28" t="s">
        <v>27</v>
      </c>
      <c r="G9" s="26">
        <v>408.61</v>
      </c>
      <c r="H9" s="27">
        <f t="shared" si="0"/>
        <v>114.41</v>
      </c>
    </row>
    <row r="10" ht="112.5" spans="1:10">
      <c r="A10" s="22">
        <v>6</v>
      </c>
      <c r="B10" s="22" t="s">
        <v>28</v>
      </c>
      <c r="C10" s="23" t="s">
        <v>29</v>
      </c>
      <c r="D10" s="22" t="s">
        <v>13</v>
      </c>
      <c r="E10" s="24">
        <v>0.07</v>
      </c>
      <c r="F10" s="28" t="s">
        <v>27</v>
      </c>
      <c r="G10" s="26">
        <v>291.1</v>
      </c>
      <c r="H10" s="27">
        <f t="shared" si="0"/>
        <v>20.38</v>
      </c>
    </row>
    <row r="11" ht="90" spans="1:10">
      <c r="A11" s="22">
        <v>7</v>
      </c>
      <c r="B11" s="22" t="s">
        <v>30</v>
      </c>
      <c r="C11" s="23" t="s">
        <v>31</v>
      </c>
      <c r="D11" s="22" t="s">
        <v>17</v>
      </c>
      <c r="E11" s="24">
        <v>0.88</v>
      </c>
      <c r="F11" s="28" t="s">
        <v>14</v>
      </c>
      <c r="G11" s="26">
        <v>80.79</v>
      </c>
      <c r="H11" s="27">
        <f t="shared" si="0"/>
        <v>71.1</v>
      </c>
    </row>
    <row r="12" ht="101.25" spans="1:10">
      <c r="A12" s="22">
        <v>8</v>
      </c>
      <c r="B12" s="22" t="s">
        <v>32</v>
      </c>
      <c r="C12" s="23" t="s">
        <v>33</v>
      </c>
      <c r="D12" s="22" t="s">
        <v>17</v>
      </c>
      <c r="E12" s="24">
        <v>3.01</v>
      </c>
      <c r="F12" s="28" t="s">
        <v>34</v>
      </c>
      <c r="G12" s="26">
        <v>535.43</v>
      </c>
      <c r="H12" s="27">
        <f t="shared" si="0"/>
        <v>1611.64</v>
      </c>
    </row>
    <row r="13" ht="78.75" spans="1:10">
      <c r="A13" s="22">
        <v>9</v>
      </c>
      <c r="B13" s="22" t="s">
        <v>35</v>
      </c>
      <c r="C13" s="23" t="s">
        <v>36</v>
      </c>
      <c r="D13" s="22" t="s">
        <v>17</v>
      </c>
      <c r="E13" s="24">
        <v>10.02</v>
      </c>
      <c r="F13" s="28" t="s">
        <v>37</v>
      </c>
      <c r="G13" s="26">
        <v>8.38</v>
      </c>
      <c r="H13" s="27">
        <f t="shared" si="0"/>
        <v>83.97</v>
      </c>
    </row>
    <row r="14" ht="78.75" spans="1:10">
      <c r="A14" s="22">
        <v>10</v>
      </c>
      <c r="B14" s="22" t="s">
        <v>38</v>
      </c>
      <c r="C14" s="23" t="s">
        <v>39</v>
      </c>
      <c r="D14" s="22" t="s">
        <v>17</v>
      </c>
      <c r="E14" s="24">
        <v>10.02</v>
      </c>
      <c r="F14" s="28" t="s">
        <v>40</v>
      </c>
      <c r="G14" s="26">
        <v>10.84</v>
      </c>
      <c r="H14" s="27">
        <f t="shared" si="0"/>
        <v>108.62</v>
      </c>
    </row>
    <row r="15" ht="112.5" spans="1:10">
      <c r="A15" s="22">
        <v>11</v>
      </c>
      <c r="B15" s="22" t="s">
        <v>41</v>
      </c>
      <c r="C15" s="23" t="s">
        <v>42</v>
      </c>
      <c r="D15" s="22" t="s">
        <v>17</v>
      </c>
      <c r="E15" s="24">
        <v>10.02</v>
      </c>
      <c r="F15" s="28" t="s">
        <v>43</v>
      </c>
      <c r="G15" s="26">
        <v>39.38</v>
      </c>
      <c r="H15" s="27">
        <f t="shared" si="0"/>
        <v>394.59</v>
      </c>
    </row>
    <row r="16" ht="180" spans="1:10">
      <c r="A16" s="22">
        <v>12</v>
      </c>
      <c r="B16" s="22" t="s">
        <v>44</v>
      </c>
      <c r="C16" s="23" t="s">
        <v>45</v>
      </c>
      <c r="D16" s="22" t="s">
        <v>17</v>
      </c>
      <c r="E16" s="24">
        <v>10.02</v>
      </c>
      <c r="F16" s="28" t="s">
        <v>46</v>
      </c>
      <c r="G16" s="26">
        <v>180.9</v>
      </c>
      <c r="H16" s="27">
        <f t="shared" si="0"/>
        <v>1812.62</v>
      </c>
    </row>
    <row r="17" ht="123.75" spans="1:8">
      <c r="A17" s="22">
        <v>13</v>
      </c>
      <c r="B17" s="22" t="s">
        <v>47</v>
      </c>
      <c r="C17" s="23" t="s">
        <v>48</v>
      </c>
      <c r="D17" s="22" t="s">
        <v>17</v>
      </c>
      <c r="E17" s="24">
        <v>58.76</v>
      </c>
      <c r="F17" s="28" t="s">
        <v>37</v>
      </c>
      <c r="G17" s="26">
        <v>9.68</v>
      </c>
      <c r="H17" s="27">
        <f t="shared" si="0"/>
        <v>568.8</v>
      </c>
    </row>
    <row r="18" ht="78.75" spans="1:8">
      <c r="A18" s="22">
        <v>14</v>
      </c>
      <c r="B18" s="22" t="s">
        <v>49</v>
      </c>
      <c r="C18" s="23" t="s">
        <v>50</v>
      </c>
      <c r="D18" s="22" t="s">
        <v>17</v>
      </c>
      <c r="E18" s="24">
        <v>58.76</v>
      </c>
      <c r="F18" s="28" t="s">
        <v>40</v>
      </c>
      <c r="G18" s="26">
        <v>10.4</v>
      </c>
      <c r="H18" s="27">
        <f t="shared" si="0"/>
        <v>611.1</v>
      </c>
    </row>
    <row r="19" ht="78.75" spans="1:8">
      <c r="A19" s="22">
        <v>15</v>
      </c>
      <c r="B19" s="22" t="s">
        <v>51</v>
      </c>
      <c r="C19" s="23" t="s">
        <v>52</v>
      </c>
      <c r="D19" s="22" t="s">
        <v>17</v>
      </c>
      <c r="E19" s="24">
        <v>25.79</v>
      </c>
      <c r="F19" s="28" t="s">
        <v>43</v>
      </c>
      <c r="G19" s="26">
        <v>18.17</v>
      </c>
      <c r="H19" s="27">
        <f t="shared" si="0"/>
        <v>468.6</v>
      </c>
    </row>
    <row r="20" ht="157.5" spans="1:8">
      <c r="A20" s="22">
        <v>16</v>
      </c>
      <c r="B20" s="22" t="s">
        <v>53</v>
      </c>
      <c r="C20" s="23" t="s">
        <v>54</v>
      </c>
      <c r="D20" s="22" t="s">
        <v>17</v>
      </c>
      <c r="E20" s="24">
        <v>37.58</v>
      </c>
      <c r="F20" s="28" t="s">
        <v>46</v>
      </c>
      <c r="G20" s="26">
        <v>175.09</v>
      </c>
      <c r="H20" s="27">
        <f t="shared" si="0"/>
        <v>6579.88</v>
      </c>
    </row>
    <row r="21" ht="78.75" spans="1:8">
      <c r="A21" s="22">
        <v>17</v>
      </c>
      <c r="B21" s="22" t="s">
        <v>55</v>
      </c>
      <c r="C21" s="23" t="s">
        <v>56</v>
      </c>
      <c r="D21" s="22" t="s">
        <v>17</v>
      </c>
      <c r="E21" s="24">
        <v>10.02</v>
      </c>
      <c r="F21" s="28" t="s">
        <v>37</v>
      </c>
      <c r="G21" s="26">
        <v>5.7</v>
      </c>
      <c r="H21" s="27">
        <f t="shared" si="0"/>
        <v>57.11</v>
      </c>
    </row>
    <row r="22" ht="78.75" spans="1:8">
      <c r="A22" s="22">
        <v>18</v>
      </c>
      <c r="B22" s="22" t="s">
        <v>57</v>
      </c>
      <c r="C22" s="23" t="s">
        <v>58</v>
      </c>
      <c r="D22" s="22" t="s">
        <v>17</v>
      </c>
      <c r="E22" s="24">
        <v>10.02</v>
      </c>
      <c r="F22" s="28" t="s">
        <v>40</v>
      </c>
      <c r="G22" s="26">
        <v>10.4</v>
      </c>
      <c r="H22" s="27">
        <f t="shared" si="0"/>
        <v>104.21</v>
      </c>
    </row>
    <row r="23" ht="180" spans="1:8">
      <c r="A23" s="22">
        <v>19</v>
      </c>
      <c r="B23" s="22" t="s">
        <v>59</v>
      </c>
      <c r="C23" s="23" t="s">
        <v>60</v>
      </c>
      <c r="D23" s="22" t="s">
        <v>17</v>
      </c>
      <c r="E23" s="24">
        <v>10.02</v>
      </c>
      <c r="F23" s="28" t="s">
        <v>61</v>
      </c>
      <c r="G23" s="26">
        <v>111.15</v>
      </c>
      <c r="H23" s="27">
        <f t="shared" si="0"/>
        <v>1113.72</v>
      </c>
    </row>
    <row r="24" ht="168.75" spans="1:8">
      <c r="A24" s="22">
        <v>20</v>
      </c>
      <c r="B24" s="22" t="s">
        <v>62</v>
      </c>
      <c r="C24" s="23" t="s">
        <v>63</v>
      </c>
      <c r="D24" s="22" t="s">
        <v>17</v>
      </c>
      <c r="E24" s="24">
        <v>0.96</v>
      </c>
      <c r="F24" s="28" t="s">
        <v>64</v>
      </c>
      <c r="G24" s="26">
        <v>254.43</v>
      </c>
      <c r="H24" s="27">
        <f t="shared" si="0"/>
        <v>244.25</v>
      </c>
    </row>
    <row r="25" ht="112.5" spans="1:8">
      <c r="A25" s="22">
        <v>21</v>
      </c>
      <c r="B25" s="22" t="s">
        <v>65</v>
      </c>
      <c r="C25" s="23" t="s">
        <v>66</v>
      </c>
      <c r="D25" s="22" t="s">
        <v>17</v>
      </c>
      <c r="E25" s="24">
        <v>8.96</v>
      </c>
      <c r="F25" s="28" t="s">
        <v>67</v>
      </c>
      <c r="G25" s="26">
        <v>64.01</v>
      </c>
      <c r="H25" s="27">
        <f t="shared" si="0"/>
        <v>573.53</v>
      </c>
    </row>
    <row r="26" ht="135" spans="1:8">
      <c r="A26" s="22">
        <v>22</v>
      </c>
      <c r="B26" s="22" t="s">
        <v>68</v>
      </c>
      <c r="C26" s="23" t="s">
        <v>69</v>
      </c>
      <c r="D26" s="22" t="s">
        <v>17</v>
      </c>
      <c r="E26" s="24">
        <v>8.96</v>
      </c>
      <c r="F26" s="28" t="s">
        <v>70</v>
      </c>
      <c r="G26" s="26">
        <v>11.88</v>
      </c>
      <c r="H26" s="27">
        <f t="shared" si="0"/>
        <v>106.44</v>
      </c>
    </row>
    <row r="27" ht="25" customHeight="1" spans="1:8">
      <c r="A27" s="19" t="s">
        <v>71</v>
      </c>
      <c r="B27" s="20"/>
      <c r="C27" s="19"/>
      <c r="D27" s="19"/>
      <c r="E27" s="21"/>
      <c r="F27" s="25"/>
      <c r="G27" s="26"/>
      <c r="H27" s="27"/>
    </row>
    <row r="28" ht="67.5" spans="1:8">
      <c r="A28" s="22">
        <v>1</v>
      </c>
      <c r="B28" s="22" t="s">
        <v>72</v>
      </c>
      <c r="C28" s="23" t="s">
        <v>73</v>
      </c>
      <c r="D28" s="22" t="s">
        <v>74</v>
      </c>
      <c r="E28" s="24">
        <v>2</v>
      </c>
      <c r="F28" s="28" t="s">
        <v>75</v>
      </c>
      <c r="G28" s="26">
        <v>2173.14</v>
      </c>
      <c r="H28" s="27">
        <f t="shared" si="0"/>
        <v>4346.28</v>
      </c>
    </row>
    <row r="29" ht="78.75" spans="1:8">
      <c r="A29" s="22">
        <v>2</v>
      </c>
      <c r="B29" s="22" t="s">
        <v>76</v>
      </c>
      <c r="C29" s="23" t="s">
        <v>77</v>
      </c>
      <c r="D29" s="22" t="s">
        <v>74</v>
      </c>
      <c r="E29" s="24">
        <v>2</v>
      </c>
      <c r="F29" s="28" t="s">
        <v>78</v>
      </c>
      <c r="G29" s="26">
        <v>1175.87</v>
      </c>
      <c r="H29" s="27">
        <f t="shared" si="0"/>
        <v>2351.74</v>
      </c>
    </row>
    <row r="30" ht="67.5" spans="1:8">
      <c r="A30" s="22">
        <v>3</v>
      </c>
      <c r="B30" s="22" t="s">
        <v>79</v>
      </c>
      <c r="C30" s="23" t="s">
        <v>80</v>
      </c>
      <c r="D30" s="22" t="s">
        <v>74</v>
      </c>
      <c r="E30" s="24">
        <v>1</v>
      </c>
      <c r="F30" s="28" t="s">
        <v>81</v>
      </c>
      <c r="G30" s="26">
        <v>422.13</v>
      </c>
      <c r="H30" s="27">
        <f t="shared" si="0"/>
        <v>422.13</v>
      </c>
    </row>
    <row r="31" ht="180" spans="1:8">
      <c r="A31" s="22">
        <v>4</v>
      </c>
      <c r="B31" s="22" t="s">
        <v>82</v>
      </c>
      <c r="C31" s="23" t="s">
        <v>83</v>
      </c>
      <c r="D31" s="22" t="s">
        <v>84</v>
      </c>
      <c r="E31" s="24">
        <v>80</v>
      </c>
      <c r="F31" s="28" t="s">
        <v>85</v>
      </c>
      <c r="G31" s="26">
        <v>70.25</v>
      </c>
      <c r="H31" s="27">
        <f t="shared" si="0"/>
        <v>5620</v>
      </c>
    </row>
    <row r="32" ht="112.5" spans="1:8">
      <c r="A32" s="22">
        <v>5</v>
      </c>
      <c r="B32" s="22" t="s">
        <v>86</v>
      </c>
      <c r="C32" s="23" t="s">
        <v>87</v>
      </c>
      <c r="D32" s="22" t="s">
        <v>84</v>
      </c>
      <c r="E32" s="24">
        <v>30</v>
      </c>
      <c r="F32" s="28" t="s">
        <v>88</v>
      </c>
      <c r="G32" s="26">
        <v>5.18</v>
      </c>
      <c r="H32" s="27">
        <f t="shared" si="0"/>
        <v>155.4</v>
      </c>
    </row>
    <row r="33" ht="78.75" spans="1:8">
      <c r="A33" s="22">
        <v>6</v>
      </c>
      <c r="B33" s="22" t="s">
        <v>89</v>
      </c>
      <c r="C33" s="23" t="s">
        <v>90</v>
      </c>
      <c r="D33" s="22" t="s">
        <v>91</v>
      </c>
      <c r="E33" s="24">
        <v>2</v>
      </c>
      <c r="F33" s="28" t="s">
        <v>92</v>
      </c>
      <c r="G33" s="26">
        <v>14.36</v>
      </c>
      <c r="H33" s="27">
        <f t="shared" si="0"/>
        <v>28.72</v>
      </c>
    </row>
    <row r="34" ht="146.25" spans="1:8">
      <c r="A34" s="22">
        <v>7</v>
      </c>
      <c r="B34" s="22" t="s">
        <v>93</v>
      </c>
      <c r="C34" s="23" t="s">
        <v>94</v>
      </c>
      <c r="D34" s="22" t="s">
        <v>84</v>
      </c>
      <c r="E34" s="24">
        <v>50</v>
      </c>
      <c r="F34" s="28" t="s">
        <v>95</v>
      </c>
      <c r="G34" s="26">
        <v>4.4</v>
      </c>
      <c r="H34" s="27">
        <f t="shared" si="0"/>
        <v>220</v>
      </c>
    </row>
    <row r="35" ht="56.25" spans="1:8">
      <c r="A35" s="22">
        <v>8</v>
      </c>
      <c r="B35" s="22" t="s">
        <v>96</v>
      </c>
      <c r="C35" s="23" t="s">
        <v>97</v>
      </c>
      <c r="D35" s="22" t="s">
        <v>98</v>
      </c>
      <c r="E35" s="24">
        <v>2</v>
      </c>
      <c r="F35" s="28" t="s">
        <v>99</v>
      </c>
      <c r="G35" s="26">
        <v>72.61</v>
      </c>
      <c r="H35" s="27">
        <f t="shared" si="0"/>
        <v>145.22</v>
      </c>
    </row>
    <row r="36" ht="67.5" spans="1:8">
      <c r="A36" s="22">
        <v>9</v>
      </c>
      <c r="B36" s="22" t="s">
        <v>100</v>
      </c>
      <c r="C36" s="23" t="s">
        <v>101</v>
      </c>
      <c r="D36" s="22" t="s">
        <v>102</v>
      </c>
      <c r="E36" s="24">
        <v>2</v>
      </c>
      <c r="F36" s="28" t="s">
        <v>103</v>
      </c>
      <c r="G36" s="26">
        <v>287.49</v>
      </c>
      <c r="H36" s="27">
        <f t="shared" si="0"/>
        <v>574.98</v>
      </c>
    </row>
    <row r="37" ht="56.25" spans="1:8">
      <c r="A37" s="22">
        <v>10</v>
      </c>
      <c r="B37" s="22" t="s">
        <v>104</v>
      </c>
      <c r="C37" s="23" t="s">
        <v>105</v>
      </c>
      <c r="D37" s="22" t="s">
        <v>84</v>
      </c>
      <c r="E37" s="24">
        <v>4.8</v>
      </c>
      <c r="F37" s="28" t="s">
        <v>104</v>
      </c>
      <c r="G37" s="26">
        <v>28.35</v>
      </c>
      <c r="H37" s="27">
        <f t="shared" si="0"/>
        <v>136.08</v>
      </c>
    </row>
    <row r="38" ht="25" customHeight="1" spans="1:8">
      <c r="A38" s="19" t="s">
        <v>106</v>
      </c>
      <c r="B38" s="20"/>
      <c r="C38" s="19"/>
      <c r="D38" s="19"/>
      <c r="E38" s="21"/>
      <c r="F38" s="25"/>
      <c r="G38" s="26"/>
      <c r="H38" s="27"/>
    </row>
    <row r="39" ht="123.75" spans="1:8">
      <c r="A39" s="22">
        <v>1</v>
      </c>
      <c r="B39" s="22" t="s">
        <v>107</v>
      </c>
      <c r="C39" s="23" t="s">
        <v>108</v>
      </c>
      <c r="D39" s="22" t="s">
        <v>84</v>
      </c>
      <c r="E39" s="24">
        <v>165.44</v>
      </c>
      <c r="F39" s="28" t="s">
        <v>109</v>
      </c>
      <c r="G39" s="26">
        <v>632.96</v>
      </c>
      <c r="H39" s="27">
        <f t="shared" ref="H38:H62" si="1">ROUND(G39*E39,2)</f>
        <v>104716.9</v>
      </c>
    </row>
    <row r="40" ht="168.75" spans="1:8">
      <c r="A40" s="22">
        <v>2</v>
      </c>
      <c r="B40" s="22" t="s">
        <v>110</v>
      </c>
      <c r="C40" s="23" t="s">
        <v>111</v>
      </c>
      <c r="D40" s="22" t="s">
        <v>17</v>
      </c>
      <c r="E40" s="24">
        <v>10</v>
      </c>
      <c r="F40" s="28" t="s">
        <v>112</v>
      </c>
      <c r="G40" s="26">
        <v>234.41</v>
      </c>
      <c r="H40" s="27">
        <f t="shared" si="1"/>
        <v>2344.1</v>
      </c>
    </row>
    <row r="41" ht="25" customHeight="1" spans="1:8">
      <c r="A41" s="19" t="s">
        <v>113</v>
      </c>
      <c r="B41" s="20"/>
      <c r="C41" s="19"/>
      <c r="D41" s="19"/>
      <c r="E41" s="21"/>
      <c r="F41" s="25"/>
      <c r="G41" s="26"/>
      <c r="H41" s="27"/>
    </row>
    <row r="42" ht="135" spans="1:8">
      <c r="A42" s="22">
        <v>1</v>
      </c>
      <c r="B42" s="22" t="s">
        <v>114</v>
      </c>
      <c r="C42" s="23" t="s">
        <v>115</v>
      </c>
      <c r="D42" s="22" t="s">
        <v>116</v>
      </c>
      <c r="E42" s="24">
        <v>1</v>
      </c>
      <c r="F42" s="28" t="s">
        <v>117</v>
      </c>
      <c r="G42" s="26">
        <v>10183.6</v>
      </c>
      <c r="H42" s="27">
        <f t="shared" si="1"/>
        <v>10183.6</v>
      </c>
    </row>
    <row r="43" ht="168.75" spans="1:8">
      <c r="A43" s="22">
        <v>2</v>
      </c>
      <c r="B43" s="22" t="s">
        <v>118</v>
      </c>
      <c r="C43" s="23" t="s">
        <v>119</v>
      </c>
      <c r="D43" s="22" t="s">
        <v>116</v>
      </c>
      <c r="E43" s="24">
        <v>1</v>
      </c>
      <c r="F43" s="28" t="s">
        <v>120</v>
      </c>
      <c r="G43" s="26">
        <v>2119.07</v>
      </c>
      <c r="H43" s="27">
        <f t="shared" si="1"/>
        <v>2119.07</v>
      </c>
    </row>
    <row r="44" ht="78.75" spans="1:8">
      <c r="A44" s="22">
        <v>3</v>
      </c>
      <c r="B44" s="22" t="s">
        <v>121</v>
      </c>
      <c r="C44" s="23" t="s">
        <v>122</v>
      </c>
      <c r="D44" s="22" t="s">
        <v>17</v>
      </c>
      <c r="E44" s="24">
        <v>20</v>
      </c>
      <c r="F44" s="28" t="s">
        <v>123</v>
      </c>
      <c r="G44" s="26">
        <v>241.24</v>
      </c>
      <c r="H44" s="27">
        <f t="shared" si="1"/>
        <v>4824.8</v>
      </c>
    </row>
    <row r="45" ht="168.75" spans="1:8">
      <c r="A45" s="22">
        <v>4</v>
      </c>
      <c r="B45" s="22" t="s">
        <v>124</v>
      </c>
      <c r="C45" s="23" t="s">
        <v>125</v>
      </c>
      <c r="D45" s="22" t="s">
        <v>84</v>
      </c>
      <c r="E45" s="24">
        <v>25</v>
      </c>
      <c r="F45" s="28" t="s">
        <v>126</v>
      </c>
      <c r="G45" s="26">
        <v>66.55</v>
      </c>
      <c r="H45" s="27">
        <f t="shared" si="1"/>
        <v>1663.75</v>
      </c>
    </row>
    <row r="46" ht="123.75" spans="1:8">
      <c r="A46" s="22">
        <v>5</v>
      </c>
      <c r="B46" s="22" t="s">
        <v>127</v>
      </c>
      <c r="C46" s="23" t="s">
        <v>128</v>
      </c>
      <c r="D46" s="22" t="s">
        <v>84</v>
      </c>
      <c r="E46" s="24">
        <v>30</v>
      </c>
      <c r="F46" s="28" t="s">
        <v>129</v>
      </c>
      <c r="G46" s="26">
        <v>4.33</v>
      </c>
      <c r="H46" s="27">
        <f t="shared" si="1"/>
        <v>129.9</v>
      </c>
    </row>
    <row r="47" ht="157.5" spans="1:8">
      <c r="A47" s="22">
        <v>6</v>
      </c>
      <c r="B47" s="22" t="s">
        <v>130</v>
      </c>
      <c r="C47" s="23" t="s">
        <v>131</v>
      </c>
      <c r="D47" s="22" t="s">
        <v>116</v>
      </c>
      <c r="E47" s="24">
        <v>1</v>
      </c>
      <c r="F47" s="28" t="s">
        <v>132</v>
      </c>
      <c r="G47" s="26">
        <v>613.07</v>
      </c>
      <c r="H47" s="27">
        <f t="shared" si="1"/>
        <v>613.07</v>
      </c>
    </row>
    <row r="48" ht="28" customHeight="1" spans="1:8">
      <c r="A48" s="22">
        <v>7</v>
      </c>
      <c r="B48" s="22" t="s">
        <v>133</v>
      </c>
      <c r="C48" s="23" t="s">
        <v>134</v>
      </c>
      <c r="D48" s="22" t="s">
        <v>135</v>
      </c>
      <c r="E48" s="24">
        <v>1</v>
      </c>
      <c r="F48" s="28" t="s">
        <v>134</v>
      </c>
      <c r="G48" s="26">
        <v>475723.33</v>
      </c>
      <c r="H48" s="27">
        <f t="shared" si="1"/>
        <v>475723.33</v>
      </c>
    </row>
    <row r="49" ht="26" customHeight="1" spans="1:8">
      <c r="A49" s="22">
        <v>8</v>
      </c>
      <c r="B49" s="22" t="s">
        <v>136</v>
      </c>
      <c r="C49" s="23" t="s">
        <v>136</v>
      </c>
      <c r="D49" s="22" t="s">
        <v>135</v>
      </c>
      <c r="E49" s="24">
        <v>1</v>
      </c>
      <c r="F49" s="28" t="s">
        <v>136</v>
      </c>
      <c r="G49" s="26">
        <v>73972.54</v>
      </c>
      <c r="H49" s="27">
        <f t="shared" si="1"/>
        <v>73972.54</v>
      </c>
    </row>
    <row r="50" ht="101.25" spans="1:8">
      <c r="A50" s="22">
        <v>9</v>
      </c>
      <c r="B50" s="22" t="s">
        <v>137</v>
      </c>
      <c r="C50" s="23" t="s">
        <v>138</v>
      </c>
      <c r="D50" s="22" t="s">
        <v>17</v>
      </c>
      <c r="E50" s="24">
        <v>30</v>
      </c>
      <c r="F50" s="28" t="s">
        <v>139</v>
      </c>
      <c r="G50" s="26">
        <v>7.62</v>
      </c>
      <c r="H50" s="27">
        <f t="shared" si="1"/>
        <v>228.6</v>
      </c>
    </row>
    <row r="51" ht="25" customHeight="1" spans="1:8">
      <c r="A51" s="19" t="s">
        <v>140</v>
      </c>
      <c r="B51" s="20"/>
      <c r="C51" s="19"/>
      <c r="D51" s="19"/>
      <c r="E51" s="21"/>
      <c r="F51" s="25"/>
      <c r="G51" s="26"/>
      <c r="H51" s="27"/>
    </row>
    <row r="52" ht="56.25" spans="1:8">
      <c r="A52" s="22">
        <v>1</v>
      </c>
      <c r="B52" s="22" t="s">
        <v>141</v>
      </c>
      <c r="C52" s="23" t="s">
        <v>142</v>
      </c>
      <c r="D52" s="22" t="s">
        <v>17</v>
      </c>
      <c r="E52" s="24">
        <v>67.6</v>
      </c>
      <c r="F52" s="28" t="s">
        <v>143</v>
      </c>
      <c r="G52" s="26">
        <v>48.89</v>
      </c>
      <c r="H52" s="27">
        <f t="shared" si="1"/>
        <v>3304.96</v>
      </c>
    </row>
    <row r="53" ht="78.75" spans="1:8">
      <c r="A53" s="22">
        <v>2</v>
      </c>
      <c r="B53" s="22" t="s">
        <v>23</v>
      </c>
      <c r="C53" s="23" t="s">
        <v>144</v>
      </c>
      <c r="D53" s="22" t="s">
        <v>17</v>
      </c>
      <c r="E53" s="24">
        <v>5.08</v>
      </c>
      <c r="F53" s="28" t="s">
        <v>23</v>
      </c>
      <c r="G53" s="26">
        <v>621.56</v>
      </c>
      <c r="H53" s="27">
        <f t="shared" si="1"/>
        <v>3157.52</v>
      </c>
    </row>
    <row r="54" ht="112.5" spans="1:8">
      <c r="A54" s="22">
        <v>3</v>
      </c>
      <c r="B54" s="22" t="s">
        <v>145</v>
      </c>
      <c r="C54" s="23" t="s">
        <v>146</v>
      </c>
      <c r="D54" s="22" t="s">
        <v>13</v>
      </c>
      <c r="E54" s="24">
        <v>10.99</v>
      </c>
      <c r="F54" s="28" t="s">
        <v>147</v>
      </c>
      <c r="G54" s="26">
        <v>379.97</v>
      </c>
      <c r="H54" s="27">
        <f t="shared" si="1"/>
        <v>4175.87</v>
      </c>
    </row>
    <row r="55" ht="112.5" spans="1:8">
      <c r="A55" s="22">
        <v>4</v>
      </c>
      <c r="B55" s="22" t="s">
        <v>47</v>
      </c>
      <c r="C55" s="23" t="s">
        <v>148</v>
      </c>
      <c r="D55" s="22" t="s">
        <v>17</v>
      </c>
      <c r="E55" s="24">
        <v>109.9</v>
      </c>
      <c r="F55" s="28" t="s">
        <v>37</v>
      </c>
      <c r="G55" s="26">
        <v>11.13</v>
      </c>
      <c r="H55" s="27">
        <f t="shared" si="1"/>
        <v>1223.19</v>
      </c>
    </row>
    <row r="56" ht="25" customHeight="1" spans="1:8">
      <c r="A56" s="19" t="s">
        <v>149</v>
      </c>
      <c r="B56" s="20"/>
      <c r="C56" s="19"/>
      <c r="D56" s="19"/>
      <c r="E56" s="21"/>
      <c r="F56" s="25"/>
      <c r="G56" s="26"/>
      <c r="H56" s="27"/>
    </row>
    <row r="57" ht="112.5" spans="1:8">
      <c r="A57" s="22">
        <v>1</v>
      </c>
      <c r="B57" s="22" t="s">
        <v>145</v>
      </c>
      <c r="C57" s="23" t="s">
        <v>146</v>
      </c>
      <c r="D57" s="22" t="s">
        <v>13</v>
      </c>
      <c r="E57" s="24">
        <v>159.79</v>
      </c>
      <c r="F57" s="28" t="s">
        <v>147</v>
      </c>
      <c r="G57" s="26">
        <v>351.46</v>
      </c>
      <c r="H57" s="27">
        <f t="shared" si="1"/>
        <v>56159.79</v>
      </c>
    </row>
    <row r="58" ht="112.5" spans="1:8">
      <c r="A58" s="22">
        <v>2</v>
      </c>
      <c r="B58" s="22" t="s">
        <v>47</v>
      </c>
      <c r="C58" s="23" t="s">
        <v>148</v>
      </c>
      <c r="D58" s="22" t="s">
        <v>17</v>
      </c>
      <c r="E58" s="24">
        <v>1683.95</v>
      </c>
      <c r="F58" s="28" t="s">
        <v>37</v>
      </c>
      <c r="G58" s="26">
        <v>10.63</v>
      </c>
      <c r="H58" s="27">
        <f t="shared" si="1"/>
        <v>17900.39</v>
      </c>
    </row>
    <row r="59" ht="112.5" spans="1:8">
      <c r="A59" s="22">
        <v>3</v>
      </c>
      <c r="B59" s="22" t="s">
        <v>150</v>
      </c>
      <c r="C59" s="23" t="s">
        <v>151</v>
      </c>
      <c r="D59" s="22" t="s">
        <v>13</v>
      </c>
      <c r="E59" s="24">
        <v>4.52</v>
      </c>
      <c r="F59" s="28" t="s">
        <v>143</v>
      </c>
      <c r="G59" s="26">
        <v>282.4</v>
      </c>
      <c r="H59" s="27">
        <f t="shared" si="1"/>
        <v>1276.45</v>
      </c>
    </row>
    <row r="60" ht="112.5" spans="1:8">
      <c r="A60" s="22">
        <v>4</v>
      </c>
      <c r="B60" s="22" t="s">
        <v>28</v>
      </c>
      <c r="C60" s="23" t="s">
        <v>151</v>
      </c>
      <c r="D60" s="22" t="s">
        <v>13</v>
      </c>
      <c r="E60" s="24">
        <v>4.09</v>
      </c>
      <c r="F60" s="28" t="s">
        <v>143</v>
      </c>
      <c r="G60" s="26">
        <v>291.1</v>
      </c>
      <c r="H60" s="27">
        <f t="shared" si="1"/>
        <v>1190.6</v>
      </c>
    </row>
    <row r="61" ht="78.75" spans="1:8">
      <c r="A61" s="22">
        <v>5</v>
      </c>
      <c r="B61" s="22" t="s">
        <v>152</v>
      </c>
      <c r="C61" s="23" t="s">
        <v>153</v>
      </c>
      <c r="D61" s="22" t="s">
        <v>154</v>
      </c>
      <c r="E61" s="24">
        <v>0.497</v>
      </c>
      <c r="F61" s="28" t="s">
        <v>155</v>
      </c>
      <c r="G61" s="26">
        <v>3236.9</v>
      </c>
      <c r="H61" s="27">
        <f t="shared" si="1"/>
        <v>1608.74</v>
      </c>
    </row>
    <row r="62" ht="67.5" spans="1:8">
      <c r="A62" s="22">
        <v>6</v>
      </c>
      <c r="B62" s="22" t="s">
        <v>156</v>
      </c>
      <c r="C62" s="23" t="s">
        <v>157</v>
      </c>
      <c r="D62" s="22" t="s">
        <v>154</v>
      </c>
      <c r="E62" s="24">
        <v>0.367</v>
      </c>
      <c r="F62" s="28" t="s">
        <v>155</v>
      </c>
      <c r="G62" s="26">
        <v>3575.27</v>
      </c>
      <c r="H62" s="27">
        <f t="shared" si="1"/>
        <v>1312.12</v>
      </c>
    </row>
    <row r="63" ht="25" customHeight="1" spans="1:8">
      <c r="A63" s="29" t="s">
        <v>158</v>
      </c>
      <c r="B63" s="29"/>
      <c r="C63" s="29"/>
      <c r="D63" s="29"/>
      <c r="E63" s="30"/>
      <c r="F63" s="25"/>
      <c r="G63" s="26"/>
      <c r="H63" s="31">
        <f>SUM(H5:H62)</f>
        <v>806261.19</v>
      </c>
    </row>
    <row r="64" ht="25" customHeight="1" spans="1:8">
      <c r="F64" s="32"/>
    </row>
    <row r="65" ht="25" customHeight="1" spans="6:6">
      <c r="F65" s="32"/>
    </row>
    <row r="66" ht="25" customHeight="1" spans="6:6">
      <c r="F66" s="32"/>
    </row>
    <row r="67" ht="25" customHeight="1" spans="6:6">
      <c r="F67" s="32"/>
    </row>
    <row r="68" ht="25" customHeight="1" spans="6:6">
      <c r="F68" s="32"/>
    </row>
    <row r="69" ht="25" customHeight="1" spans="6:6">
      <c r="F69" s="32"/>
    </row>
    <row r="70" ht="25" customHeight="1" spans="6:6">
      <c r="F70" s="32"/>
    </row>
    <row r="71" ht="25" customHeight="1"/>
    <row r="72" ht="25" customHeight="1"/>
    <row r="73" ht="25" customHeight="1"/>
    <row r="74" ht="25" customHeight="1"/>
    <row r="75" ht="25" customHeight="1"/>
  </sheetData>
  <sheetProtection algorithmName="SHA-512" hashValue="+jWBUkKLitSLwiv1hG90rCIwQfopO2OEzii0Gcl/oh4izotD3uZTn1V5pV53K9A+1/1D3oVs53fo3NNldMdfjA==" saltValue="BYkfUflhLDKAP5EiERuCsQ==" spinCount="100000" sheet="1" objects="1"/>
  <mergeCells count="14">
    <mergeCell ref="A1:H1"/>
    <mergeCell ref="F2:H2"/>
    <mergeCell ref="A4:E4"/>
    <mergeCell ref="A27:E27"/>
    <mergeCell ref="A38:E38"/>
    <mergeCell ref="A41:E41"/>
    <mergeCell ref="A51:E51"/>
    <mergeCell ref="A56:E56"/>
    <mergeCell ref="A63:D63"/>
    <mergeCell ref="A2:A3"/>
    <mergeCell ref="B2:B3"/>
    <mergeCell ref="C2:C3"/>
    <mergeCell ref="D2:D3"/>
    <mergeCell ref="E2:E3"/>
  </mergeCells>
  <printOptions horizontalCentered="1"/>
  <pageMargins left="0.200694444444444" right="0.200694444444444" top="0.475694444444444" bottom="0.393055555555556" header="0.594444444444444" footer="0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天涯路1416464181</cp:lastModifiedBy>
  <dcterms:created xsi:type="dcterms:W3CDTF">2025-12-25T12:21:00Z</dcterms:created>
  <dcterms:modified xsi:type="dcterms:W3CDTF">2025-12-26T04:22:02Z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1CBE5DD5308445C18881BA6622FDF13A_12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