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YDjvAXzBkxKVxW5afabI2H/CK5y3tCEVL5fLvF+N8HXvu78RsA9smkx9ULUQ9mZSOk9mKJl7P4AjeJXYd4F1JA==" workbookSaltValue="VMA+JMsyhCik2jbXtTMCYQ==" workbookSpinCount="100000" lockStructure="1"/>
  <bookViews>
    <workbookView windowWidth="27945" windowHeight="12375"/>
  </bookViews>
  <sheets>
    <sheet name="劳务清单" sheetId="1" r:id="rId1"/>
  </sheets>
  <definedNames>
    <definedName name="_xlnm._FilterDatabase" localSheetId="0" hidden="1">劳务清单!$A$1:$H$30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<sst xmlns="http://schemas.openxmlformats.org/spreadsheetml/2006/main" count="305" uniqueCount="161">
  <si>
    <t>大足区香菲图及帝师桥配套基础设置改造工程-土建工程劳务</t>
  </si>
  <si>
    <t>序号</t>
  </si>
  <si>
    <t>项目名称</t>
  </si>
  <si>
    <t>项目特征与工作内容</t>
  </si>
  <si>
    <t>计量单位</t>
  </si>
  <si>
    <t>工程量</t>
  </si>
  <si>
    <t>工序</t>
  </si>
  <si>
    <t>单价</t>
  </si>
  <si>
    <t>合计</t>
  </si>
  <si>
    <t>工程名称：香菲阁土建工程</t>
  </si>
  <si>
    <t>砖砌体拆除</t>
  </si>
  <si>
    <t>[项目特征]
1.砌体材质:详设图纸
2.拆除高度:2.2m
[工作内容]
1.拆除
2.控制扬尘
3.清理
4.场内运输</t>
  </si>
  <si>
    <t>m3</t>
  </si>
  <si>
    <t>施工费</t>
  </si>
  <si>
    <t>平面块料拆除</t>
  </si>
  <si>
    <t>[项目特征]
1.拆除的基层类型:水泥砂浆结合层
2.饰面材料种类及厚度:详设计
[工作内容]
1.拆除
2.控制扬尘
3.清理
4.场内运输</t>
  </si>
  <si>
    <t>m2</t>
  </si>
  <si>
    <t>铲除涂料面</t>
  </si>
  <si>
    <t>[项目特征]
1.铲除部位名称:墙面
[工作内容]
1.拆除
2.控制扬尘
3.清理
4.场内运输</t>
  </si>
  <si>
    <t>开孔(打洞)</t>
  </si>
  <si>
    <t>[项目特征]
1.部位:楼板
2.打洞部位材质:混凝土
3.洞尺寸:详图纸设计
[工作内容]
1.拆除
2.控制扬尘
3.清理
4.场内运输</t>
  </si>
  <si>
    <t>个</t>
  </si>
  <si>
    <t>建筑垃圾清运</t>
  </si>
  <si>
    <t>[项目特征]
1.运输距离:综合考虑
2.运输方式:人工装运，机械运输
[工作内容]
1.运输
2.弃渣</t>
  </si>
  <si>
    <t>实心砖墙</t>
  </si>
  <si>
    <t>[项目特征]
1.砖品种、规格、强度等级:详设计
[工作内容]
1.砂浆制作、运输
2.砌砖
3.刮缝
4.砖压顶砌筑
5.材料运输</t>
  </si>
  <si>
    <t>外墙木圆柱油漆</t>
  </si>
  <si>
    <t>[项目特征]
1.基层处理方法:防火、防腐、防虫处理:木材专用阻燃剂(防火剂)喷涂在木材上三遍,防腐喷涂木油二遍
2.地仗(腻子)做法:待涂料干燥后进行外部处理,一麻五灰地仗(从下往上的顺序为:捉缝灰、扫荡灰、使麻、压麻灰、中灰、细灰)
3.油漆品种、刷漆遍数:待木构件一麻五灰地仗面干燥后刷清漆三道，苯内乳液罩面一道
[工作内容]
1.材料调制
2.基层清理
3.分层做地仗
4.刮浆灰
5.刮腻子
6.刷油漆</t>
  </si>
  <si>
    <t>木质门</t>
  </si>
  <si>
    <t>[项目特征]
1.门代号及洞口尺寸:M0922
[工作内容]
1.门安装
2.玻璃安装
3.五金安装</t>
  </si>
  <si>
    <t>樘</t>
  </si>
  <si>
    <t>钢质防火门</t>
  </si>
  <si>
    <t>[项目特征]
1.门代号及洞口尺寸:FM乙1222
[工作内容]
1.门安装
2.五金安装
3.玻璃安装</t>
  </si>
  <si>
    <t>C20混凝土反坎</t>
  </si>
  <si>
    <t>[项目特征]
1.构件的类型:C20混凝土反坎
2.混凝土强度等级:C20
[工作内容]
1.模板及支架(撑)制作、安装、拆除、堆放、运输及清理模内杂物、刷隔离剂等
2.混凝土制作、运输、浇筑、振捣、养护</t>
  </si>
  <si>
    <t>圈梁</t>
  </si>
  <si>
    <t>[项目特征]
1.混凝土种类:商品混凝土
2.混凝土强度等级:C20
[工作内容]
1.模板及支架(撑)制作、安装、拆除、堆放、运输及清理模内杂物、刷隔离剂等
2.混凝土制作、运输、浇筑、振捣、养护</t>
  </si>
  <si>
    <t>砖砌台阶</t>
  </si>
  <si>
    <t>[项目特征]
1.零星砌砖名称、部位:砖砌台阶
[工作内容]
1.砂浆制作、运输
2.砌砖
3.刮缝
4.材料运输</t>
  </si>
  <si>
    <t>陶粒混凝土</t>
  </si>
  <si>
    <t>[项目特征]
1.保温隔热部位:楼面
2.保温隔热材料品种、规格、厚度:LC15陶粒混凝土
[工作内容]
1.基层清理
2.刷粘结材料
3.铺粘保温层
4.铺、刷(喷)防护材料</t>
  </si>
  <si>
    <t>平面砂浆找平层</t>
  </si>
  <si>
    <t>[项目特征]
1.找平层厚度:最薄20厚DS M20砂浆1%找坡抹平
[工作内容]
1.基层清理
2.抹找平层
3.材料运输</t>
  </si>
  <si>
    <t>楼(地)面聚合物水泥砂浆</t>
  </si>
  <si>
    <t>[项目特征]
1.防水层做法:8厚聚合物水泥砂浆
[工作内容]
1.基层处理
2.砂浆制作、运输、摊铺、养护</t>
  </si>
  <si>
    <t>楼(地)面涂膜防水</t>
  </si>
  <si>
    <t>[项目特征]
1.防水膜品种:2.0厚聚合物水泥防水涂料（一型）
2.涂膜厚度、遍数:综合考虑
3.增强材料种类:综合考虑
[工作内容]
1.基层处理
2.刷基层处理剂
3.铺布、喷涂防水层</t>
  </si>
  <si>
    <t>地面防滑玻化砖</t>
  </si>
  <si>
    <t>[项目特征]
1.结合层厚度、砂浆配合比:20厚M20干硬性水泥砂浆粘合层，上酒1~2厚干水泥并酒清水适量
2.面层材料品种、规格、颜色:10厚400*400防滑玻化砖面层
[工作内容]
1.基层清理
2.抹找平层
3.面层铺设、磨边
4.嵌缝
5.刷防护材料
6.酸洗、打蜡
7.材料运输</t>
  </si>
  <si>
    <t>墙面一般抹灰</t>
  </si>
  <si>
    <t>[项目特征]
1.墙体类型:新建墙体
2.底层厚度、砂浆配合比:15厚DP M15水泥砂浆
[工作内容]
1.基层清理
2.砂浆制作、运输
3.底层抹灰
4.抹面层
5.抹装饰面
6.勾分格缝</t>
  </si>
  <si>
    <t>墙面砂浆防水(防潮)</t>
  </si>
  <si>
    <t>[项目特征]
1.防水层做法:5厚聚合物水泥防水砂浆
[工作内容]
1.基层处理
2.砂浆制作、运输、摊铺、养护</t>
  </si>
  <si>
    <t>墙面涂膜防水</t>
  </si>
  <si>
    <t>[项目特征]
1.防水膜品种:2.0厚聚合物水泥防水涂料（一型）
[工作内容]
1.基层处理
2.刷基层处理剂
3.铺布、喷涂防水层</t>
  </si>
  <si>
    <t>墙面砖</t>
  </si>
  <si>
    <t>[项目特征]
1.墙体类型:详设计
2.安装方式:专用胶泥粘贴
3.面层材料品种、规格、颜色:400*800*8厚玻化砖
4.缝宽、嵌缝材料种类:白水泥擦缝
[工作内容]
1.基层清理
2.砂浆制作、运输
3.粘结层铺贴
4.面层安装
5.嵌缝
6.刷防护材料</t>
  </si>
  <si>
    <t>天棚抹灰</t>
  </si>
  <si>
    <t>[项目特征]
1.抹灰厚度、材料种类:7厚M15水泥砂浆打底
[工作内容]
1.基层清理
2.底层抹灰
3.抹面层</t>
  </si>
  <si>
    <t>天棚防水砂浆</t>
  </si>
  <si>
    <t>[项目特征]
1.抹灰厚度、材料种类:3厚聚合物水泥防水砂浆
[工作内容]
1.基层清理
2.底层抹灰
3.抹面层</t>
  </si>
  <si>
    <t>300*300铝扣板吊顶天棚</t>
  </si>
  <si>
    <t>[项目特征]
1.吊顶形式、吊杆规格、高度:M8全牙吊杆，用膨胀管与顶面固定，双向中距1200mm
2.龙骨材料种类、规格、中距:38型主龙骨@1200，100型三角次龙骨@300
3.面层材料品种、规格:1.0厚300*300铝扣板吊顶
[工作内容]
1.基层清理、吊杆安装
2.龙骨安装
3.基层板铺贴
4.面层铺贴</t>
  </si>
  <si>
    <t>块料楼梯面层</t>
  </si>
  <si>
    <t>[项目特征]
1.粘结层厚度、材料种类:满足规范要求
2.面层材料品种、规格、颜色:10厚400*400防滑玻化砖面层
[工作内容]
1.基层清理
2.抹找平层
3.面层铺贴、磨边
4.贴嵌防滑条
5.勾缝
6.刷防护材料
7.酸洗、打蜡
8.材料运输</t>
  </si>
  <si>
    <t>卫生间包管</t>
  </si>
  <si>
    <t>[项目特征]
1.龙骨材料种类、规格、中距:L40*4镀锌角钢
2.基层材料种类、规格:瓷力板基层
[工作内容]
1.基层清理
2.龙骨制作、运输、安装
3.钉隔离层
4.基层铺钉</t>
  </si>
  <si>
    <t>墙面喷刷涂料</t>
  </si>
  <si>
    <t>[项目特征]
1.基层类型:抹灰完成面
2.喷刷涂料部位:卫生间包管位置
3.刮腻子要求:分遍满刮腻子达2~3mm厚，找平，磨光
4.涂料品种、喷刷遍数:刷白色乳胶漆(一底两面)
[工作内容]
1.基层清理
2.刮腻子
3.刷、喷涂料</t>
  </si>
  <si>
    <t>工程名称：香菲阁卫生间安装工程</t>
  </si>
  <si>
    <t>大便器</t>
  </si>
  <si>
    <t>[项目特征]
1.材质:陶瓷
2.规格、类型:蹲式大便器
[工作内容]
1.器具安装
2.附件安装</t>
  </si>
  <si>
    <t>组</t>
  </si>
  <si>
    <t>洗脸盆</t>
  </si>
  <si>
    <t>[项目特征]
1.材质:陶瓷
2.规格、类型:立柱式
3.组装形式:成品安装
[工作内容]
1.器具安装
2.附件安装</t>
  </si>
  <si>
    <t>成品拖布池</t>
  </si>
  <si>
    <t>[项目特征]
1.材质:详图纸
2.组装形式:成品安装
[工作内容]
1.器具安装
2.附件安装</t>
  </si>
  <si>
    <t>DN1110排水管道</t>
  </si>
  <si>
    <t>[项目特征]
1.安装部位:室外
2.介质:污水
3.材质、规格:塑料管DN110
4.连接形式:承插连接
5.压力试验及吹、洗设计要求:满足设计要求
[工作内容]
1.管道安装
2.管件安装
3.塑料卡固定
4.阻火圈安装
5.压力试验
6.吹扫、冲洗
7.警示带铺设</t>
  </si>
  <si>
    <t>m</t>
  </si>
  <si>
    <t>配管</t>
  </si>
  <si>
    <t>[项目特征]
1.材质:JDG
2.规格:DN20
3.敷设方式:暗敷
[工作内容]
1.电线管路敷设
2.钢索架设(拉紧装置安装)
3.砖墙开沟槽
4.接地</t>
  </si>
  <si>
    <t>照明开关</t>
  </si>
  <si>
    <t>[项目特征]
1.名称:照明开关
2.型号:单联单控
[工作内容]
1.本体安装
2.焊、压接线端子
3.接线</t>
  </si>
  <si>
    <t>给水管</t>
  </si>
  <si>
    <t>[项目特征]
1.介质:自来水
2.材质、规格:耐热聚乙烯PE-RTDN32
3.连接形式:热熔连接
[工作内容]
1.管道安装
2.管件安装
3.塑料卡固定
4.阻火圈安装
5.压力试验
6.吹扫、冲洗
7.警示带铺设</t>
  </si>
  <si>
    <t>LED防水吸顶灯</t>
  </si>
  <si>
    <t>[项目特征]
1.名称:防水吸顶灯
2.型号:300*600
[工作内容]
1.本体安装</t>
  </si>
  <si>
    <t>套</t>
  </si>
  <si>
    <t>排风扇</t>
  </si>
  <si>
    <t>[项目特征]
1.名称:排风扇
2.型号:25w
[工作内容]
1.本体安装
2.调速开关安装</t>
  </si>
  <si>
    <t>台</t>
  </si>
  <si>
    <t>窗帘</t>
  </si>
  <si>
    <t>[项目特征]
1.窗帘材质:成品窗帘
[工作内容]
1.制作、运输
2.安装</t>
  </si>
  <si>
    <t>工程名称：香菲阁室外栏杆</t>
  </si>
  <si>
    <t>金属扶手、栏杆、栏板</t>
  </si>
  <si>
    <t>[项目特征]
1.扶手材料种类、规格:100*80*9铝合金(面饰朱红色聚氨酯油)栏杆  120*120*9铝合金栏杆望柱(面饰朱红色聚氨酯油)
[工作内容]
1.制作
2.运输
3.安装
4.刷防护材料</t>
  </si>
  <si>
    <t>栏杆拆除</t>
  </si>
  <si>
    <t>[项目特征]
1.栏杆(板)的高度:综合考虑
[工作内容]
1.拆除
2.控制扬尘
3.清理
4.场内运输</t>
  </si>
  <si>
    <t>栏杆清运</t>
  </si>
  <si>
    <t>[项目特征]
1.运输距离:汽车外运10km
2.其他:人力搬运80m，装车
[工作内容]
1.运输
2.弃渣</t>
  </si>
  <si>
    <t>石材零星项目</t>
  </si>
  <si>
    <t>[项目特征]
1.工程部位:栏杆拆除损坏石材修补
2.找平层厚度、砂浆配合比:详现场实际
3.面层材料品种、规格、颜色:同原露台石材面层
[工作内容]
1.清理基层
2.抹找平层
3.面层铺贴、磨边
4.勾缝
5.刷防护材料
6.酸洗、打蜡
7.材料运输</t>
  </si>
  <si>
    <t>工程名称：香菲阁室外污水改造</t>
  </si>
  <si>
    <t>化粪池</t>
  </si>
  <si>
    <t>[项目特征]
1.混凝土强度等级:C30
2.防水、抗渗要求:满足设计要求
[工作内容]
1.模板及支架(撑)制作、安装、拆除、堆放、运输及清理模内杂物、刷隔离剂等
2.盖板制作安装
3.混凝土制作、运输、浇筑、振捣、养护</t>
  </si>
  <si>
    <t>座</t>
  </si>
  <si>
    <t>闸阀井</t>
  </si>
  <si>
    <t>[项目特征]
1.垫层、基础材质及厚度:混凝土垫层
2.井盖、井圈材质及规格:不锈钢井盖
[工作内容]
1.垫层铺筑
2.模板制作、安装、拆除
3.混凝土拌和、运输、浇筑、养护
4.砌筑、勾缝、抹面
5.井圈、井盖安装
6.盖板安装
7.踏步安装
8.防水、止水</t>
  </si>
  <si>
    <t>挖基坑土方</t>
  </si>
  <si>
    <t>[项目特征]
1.土壤类别:综合考虑
2.开挖方式:人工开挖
[工作内容]
1.排地表水
2.土方开挖
3.围护(挡土板)及拆除
4.基底钎探
5.场内运输</t>
  </si>
  <si>
    <t>挖沟槽土方</t>
  </si>
  <si>
    <t>回填方</t>
  </si>
  <si>
    <t>[项目特征]
1.密实度要求:满足设计要求
2.填方材料品种:满足设计要求
3.填方来源、运距:综合考虑
[工作内容]
1.运输
2.回填
3.压实</t>
  </si>
  <si>
    <t>余方弃置</t>
  </si>
  <si>
    <t>[项目特征]
1.废弃料品种:综合考虑
2.运距:场内人工转运20m，人装机运5KM
[工作内容]
1.余方点装料运输至弃置点</t>
  </si>
  <si>
    <t>[项目特征]
1.拆除的基层类型:砂浆结合层
2.饰面材料种类及厚度:石材地面
3.场内运距:20m
[工作内容]
1.拆除
2.控制扬尘
3.清理
4.场内运输</t>
  </si>
  <si>
    <t>人行道块料铺设</t>
  </si>
  <si>
    <t>[项目特征]
1.块料品种、规格:花岗石
2.基础、垫层：材料品种、厚度:砂垫层
[工作内容]
1.基础、垫层铺筑
2.块料铺设</t>
  </si>
  <si>
    <t>HDPE双壁波纹管</t>
  </si>
  <si>
    <t>[项目特征]
1.垫层、基础材质及厚度:砂垫层
2.输送介质:污水
3.材质及规格:HDPE双臂波纹管
4.连接形式:详设计
5.铺设深度:详设计
[工作内容]
1.垫层、基础铺筑及养护
2.模板制作、安装、拆除
3.混凝土拌和、运输、浇筑、养护
4.管道铺设
5.管道检验及试验</t>
  </si>
  <si>
    <t>DN100PE给水管</t>
  </si>
  <si>
    <t>[项目特征]
1.输送介质:给水
2.材质及规格:DN100PE管
3.连接形式:胶圈接口
[工作内容]
1.垫层、基础铺筑及养护
2.模板制作、安装、拆除
3.混凝土拌和、运输、浇筑、养护
4.管道铺设
5.管道检验及试验</t>
  </si>
  <si>
    <t>路灯手孔井</t>
  </si>
  <si>
    <t>[项目特征]
1.垫层、基础材质及厚度:混凝土垫层
2.砌筑材料品种、规格、强度等级:砖砌
3.砂浆强度等级、配合比:满足设计及规范要求
[工作内容]
1.垫层铺筑
2.模板制作、安装、拆除
3.混凝土拌和、运输、浇筑、养护
4.井圈、井盖安装
5.盖板安装</t>
  </si>
  <si>
    <t>保护性拆除景观照明灯</t>
  </si>
  <si>
    <t>[项目特征]
1.名称:景观照明灯
2.其他:保护性拆除
[工作内容]
1.保护性拆除</t>
  </si>
  <si>
    <t>安装景观照明灯</t>
  </si>
  <si>
    <t>[项目特征]
1.名称:景观照明灯
2.型号:详 
3.安装形式:满足设计及规范要求
[工作内容]
1.灯具安装
2.焊、压接线端子
3.接线
4.补刷(喷)油漆
5.接地
6.试灯</t>
  </si>
  <si>
    <t>50t汽车式起重机</t>
  </si>
  <si>
    <t xml:space="preserve">[项目特征]
1.名称:50t汽车式起重机台班
[工作内容]
</t>
  </si>
  <si>
    <t>项</t>
  </si>
  <si>
    <t>铺种草皮</t>
  </si>
  <si>
    <t>[项目特征]
1.草皮种类:成品草皮
2.养护期:满足要求
[工作内容]
1.起挖
2.运输
3.铺底砂(土)
4.栽植
5.养护</t>
  </si>
  <si>
    <t>移栽乔木</t>
  </si>
  <si>
    <t>[项目特征]
1.种类:乔木
2.胸径或干径:φ12cm
[工作内容]
1.起挖
2.运输
3.栽植
4.养护</t>
  </si>
  <si>
    <t>株</t>
  </si>
  <si>
    <t>工程名称：香菲阁楼地下室变压器增容混凝土地面及隔墙</t>
  </si>
  <si>
    <t>混凝土地面</t>
  </si>
  <si>
    <t>[项目特征]
1.混凝土种类:商品砼
2.混凝土强度等级:C25
[工作内容]
1.混凝土浇筑</t>
  </si>
  <si>
    <t>[项目特征]
1.门代号及洞口尺寸:钢制防火门
[工作内容]
1.门安装
2.五金安装
3.玻璃安装</t>
  </si>
  <si>
    <t>多孔砖墙</t>
  </si>
  <si>
    <t>[项目特征]
1.砖品种、规格、强度等级:烧结页岩多孔砖
2.砂浆强度等级、配合比:M7.5水泥砂浆
[工作内容]
1.砂浆制作、运输
2.砌砖
3.刮缝
4.材料运输</t>
  </si>
  <si>
    <t>[项目特征]
1.底层厚度、砂浆配合比:20mm厚1:2.5水泥砂浆
[工作内容]
1.基层清理
2.砂浆制作、运输
3.底层抹灰
4.抹面层
5.抹装饰面
6.勾分格缝</t>
  </si>
  <si>
    <t>工程名称：帝师桥商铺隔墙</t>
  </si>
  <si>
    <t>构造柱</t>
  </si>
  <si>
    <t>[项目特征]
1.混凝土种类:商品砼
2.混凝土强度等级:C25
[工作内容]
1.模板及支架(撑)制作、安装、拆除、堆放、运输及清理模内杂物、刷隔离剂等
2.混凝土制作、运输、浇筑、振捣、养护</t>
  </si>
  <si>
    <t>现浇构件钢筋</t>
  </si>
  <si>
    <t>[项目特征]
1.钢筋种类、规格:综合考虑
[工作内容]
1.钢筋制作、运输
2.钢筋安装
3.焊接(绑扎)</t>
  </si>
  <si>
    <t>t</t>
  </si>
  <si>
    <t>砌体加筋</t>
  </si>
  <si>
    <t>[项目特征]
1.钢筋种类、规格:综合考虑
[工作内容]
1.钢筋制作、运输
2.钢筋安装</t>
  </si>
  <si>
    <t>植筋连接6.5</t>
  </si>
  <si>
    <t>[项目特征]
1.植筋胶泥种类:综合考虑
2.植筋长度:按技术规范
[工作内容]
1.钻孔及清孔
2.灌注胶泥</t>
  </si>
  <si>
    <t>植筋连接14</t>
  </si>
  <si>
    <t>工程名称：防水补漏</t>
  </si>
  <si>
    <t>聚氨酯注浆</t>
  </si>
  <si>
    <t>二次结构堵漏</t>
  </si>
  <si>
    <t>侧墙堵漏</t>
  </si>
  <si>
    <t>高空车租赁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</si>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</sst>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9"/>
      <color theme="1"/>
      <name val="??"/>
      <charset val="134"/>
      <scheme val="minor"/>
    </font>
    <font>
      <b/>
      <sz val="14"/>
      <name val="宋体"/>
      <charset val="134"/>
    </font>
    <font>
      <b/>
      <sz val="9"/>
      <name val="宋体"/>
      <charset val="134"/>
    </font>
    <font>
      <b/>
      <sz val="9"/>
      <name val="??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??"/>
      <charset val="134"/>
      <scheme val="minor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49"/>
    <xf numFmtId="0" fontId="0" fillId="0" borderId="0" xfId="49" applyFont="1" applyFill="1" applyAlignment="1" applyProtection="1">
      <alignment horizontal="center"/>
      <protection locked="0"/>
    </xf>
    <xf numFmtId="0" fontId="0" fillId="0" borderId="0" xfId="49" applyFont="1" applyFill="1" applyAlignment="1" applyProtection="1">
      <protection locked="0"/>
    </xf>
    <xf numFmtId="0" fontId="0" fillId="0" borderId="0" xfId="49" applyProtection="1">
      <protection locked="0"/>
    </xf>
    <xf numFmtId="0" fontId="0" fillId="0" borderId="0" xfId="49" applyProtection="1"/>
    <xf numFmtId="0" fontId="0" fillId="0" borderId="0" xfId="49" applyAlignment="1" applyProtection="1">
      <alignment horizontal="center"/>
      <protection locked="0"/>
    </xf>
    <xf numFmtId="0" fontId="0" fillId="0" borderId="0" xfId="49" applyAlignment="1" applyProtection="1">
      <alignment horizontal="center"/>
    </xf>
    <xf numFmtId="0" fontId="1" fillId="2" borderId="0" xfId="49" applyFont="1" applyFill="1" applyAlignment="1" applyProtection="1">
      <alignment horizontal="center" vertical="center" wrapText="1"/>
    </xf>
    <xf numFmtId="0" fontId="1" fillId="2" borderId="0" xfId="49" applyFont="1" applyFill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2" fillId="2" borderId="1" xfId="49" applyFont="1" applyFill="1" applyBorder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center" vertical="center" wrapText="1"/>
    </xf>
    <xf numFmtId="0" fontId="4" fillId="2" borderId="1" xfId="49" applyFont="1" applyFill="1" applyBorder="1" applyAlignment="1" applyProtection="1">
      <alignment horizontal="left" vertical="center" wrapText="1"/>
    </xf>
    <xf numFmtId="0" fontId="4" fillId="2" borderId="1" xfId="49" applyFont="1" applyFill="1" applyBorder="1" applyAlignment="1" applyProtection="1">
      <alignment horizontal="right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 applyProtection="1">
      <alignment horizontal="center" vertical="center"/>
    </xf>
    <xf numFmtId="0" fontId="5" fillId="0" borderId="1" xfId="49" applyFont="1" applyBorder="1" applyProtection="1"/>
    <xf numFmtId="0" fontId="4" fillId="2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0" fillId="0" borderId="1" xfId="49" applyBorder="1" applyProtection="1"/>
    <xf numFmtId="0" fontId="0" fillId="0" borderId="1" xfId="49" applyBorder="1" applyAlignment="1" applyProtection="1">
      <alignment horizontal="center"/>
      <protection locked="0"/>
    </xf>
    <xf numFmtId="0" fontId="5" fillId="0" borderId="0" xfId="49" applyFont="1" applyProtection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showGridLines="0" tabSelected="1" topLeftCell="A77" workbookViewId="0">
      <selection activeCell="M83" sqref="M83"/>
    </sheetView>
  </sheetViews>
  <sheetFormatPr defaultColWidth="9" defaultRowHeight="12" outlineLevelCol="7"/>
  <cols>
    <col min="1" max="1" width="5.42857142857143" style="4" customWidth="1"/>
    <col min="2" max="2" width="15" style="4" customWidth="1"/>
    <col min="3" max="3" width="22.7142857142857" style="4" customWidth="1"/>
    <col min="4" max="4" width="8.14285714285714" style="4" customWidth="1"/>
    <col min="5" max="5" width="9.91428571428571" style="4" customWidth="1"/>
    <col min="6" max="6" width="12" style="4" customWidth="1"/>
    <col min="7" max="7" width="11.8571428571429" style="5" customWidth="1"/>
    <col min="8" max="8" width="11.7142857142857" style="6" customWidth="1"/>
    <col min="9" max="16384" width="9" style="3"/>
  </cols>
  <sheetData>
    <row r="1" ht="36" customHeight="1" spans="1:8">
      <c r="A1" s="7" t="s">
        <v>0</v>
      </c>
      <c r="B1" s="7"/>
      <c r="C1" s="7"/>
      <c r="D1" s="7"/>
      <c r="E1" s="7"/>
      <c r="F1" s="7"/>
      <c r="G1" s="8"/>
      <c r="H1" s="7"/>
    </row>
    <row r="2" s="1" customFormat="1" ht="25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2" customFormat="1" ht="25" customHeight="1" spans="1:8">
      <c r="A3" s="13" t="s">
        <v>9</v>
      </c>
      <c r="B3" s="13"/>
      <c r="C3" s="13"/>
      <c r="D3" s="13"/>
      <c r="E3" s="13"/>
      <c r="F3" s="10"/>
      <c r="G3" s="11"/>
      <c r="H3" s="12"/>
    </row>
    <row r="4" ht="90" spans="1:8">
      <c r="A4" s="14">
        <v>1</v>
      </c>
      <c r="B4" s="15" t="s">
        <v>10</v>
      </c>
      <c r="C4" s="15" t="s">
        <v>11</v>
      </c>
      <c r="D4" s="14" t="s">
        <v>12</v>
      </c>
      <c r="E4" s="16">
        <v>2.64</v>
      </c>
      <c r="F4" s="17" t="s">
        <v>13</v>
      </c>
      <c r="G4" s="18">
        <v>62.06</v>
      </c>
      <c r="H4" s="19">
        <f>ROUND(G4*E4,2)</f>
        <v>163.84</v>
      </c>
    </row>
    <row r="5" ht="112.5" spans="1:8">
      <c r="A5" s="14">
        <v>2</v>
      </c>
      <c r="B5" s="15" t="s">
        <v>14</v>
      </c>
      <c r="C5" s="15" t="s">
        <v>15</v>
      </c>
      <c r="D5" s="14" t="s">
        <v>16</v>
      </c>
      <c r="E5" s="16">
        <v>10.58</v>
      </c>
      <c r="F5" s="17" t="s">
        <v>13</v>
      </c>
      <c r="G5" s="18">
        <v>13.49</v>
      </c>
      <c r="H5" s="19">
        <f t="shared" ref="H5:H30" si="0">ROUND(G5*E5,2)</f>
        <v>142.72</v>
      </c>
    </row>
    <row r="6" ht="78.75" spans="1:8">
      <c r="A6" s="14">
        <v>3</v>
      </c>
      <c r="B6" s="15" t="s">
        <v>17</v>
      </c>
      <c r="C6" s="15" t="s">
        <v>18</v>
      </c>
      <c r="D6" s="14" t="s">
        <v>16</v>
      </c>
      <c r="E6" s="16">
        <v>51.68</v>
      </c>
      <c r="F6" s="17" t="s">
        <v>13</v>
      </c>
      <c r="G6" s="18">
        <v>5.05</v>
      </c>
      <c r="H6" s="19">
        <f t="shared" si="0"/>
        <v>260.98</v>
      </c>
    </row>
    <row r="7" ht="101.25" spans="1:8">
      <c r="A7" s="14">
        <v>4</v>
      </c>
      <c r="B7" s="15" t="s">
        <v>19</v>
      </c>
      <c r="C7" s="15" t="s">
        <v>20</v>
      </c>
      <c r="D7" s="14" t="s">
        <v>21</v>
      </c>
      <c r="E7" s="16">
        <v>6</v>
      </c>
      <c r="F7" s="17" t="s">
        <v>13</v>
      </c>
      <c r="G7" s="18">
        <v>73.23</v>
      </c>
      <c r="H7" s="19">
        <f t="shared" si="0"/>
        <v>439.38</v>
      </c>
    </row>
    <row r="8" ht="78.75" spans="1:8">
      <c r="A8" s="14">
        <v>5</v>
      </c>
      <c r="B8" s="15" t="s">
        <v>22</v>
      </c>
      <c r="C8" s="15" t="s">
        <v>23</v>
      </c>
      <c r="D8" s="14" t="s">
        <v>12</v>
      </c>
      <c r="E8" s="16">
        <v>4.1</v>
      </c>
      <c r="F8" s="17" t="s">
        <v>13</v>
      </c>
      <c r="G8" s="18">
        <v>287.84</v>
      </c>
      <c r="H8" s="19">
        <f t="shared" si="0"/>
        <v>1180.14</v>
      </c>
    </row>
    <row r="9" ht="101.25" spans="1:8">
      <c r="A9" s="14">
        <v>6</v>
      </c>
      <c r="B9" s="15" t="s">
        <v>24</v>
      </c>
      <c r="C9" s="15" t="s">
        <v>25</v>
      </c>
      <c r="D9" s="14" t="s">
        <v>12</v>
      </c>
      <c r="E9" s="16">
        <v>1.63</v>
      </c>
      <c r="F9" s="17" t="s">
        <v>13</v>
      </c>
      <c r="G9" s="18">
        <v>358.72</v>
      </c>
      <c r="H9" s="19">
        <f t="shared" si="0"/>
        <v>584.71</v>
      </c>
    </row>
    <row r="10" ht="236.25" spans="1:8">
      <c r="A10" s="14">
        <v>7</v>
      </c>
      <c r="B10" s="15" t="s">
        <v>26</v>
      </c>
      <c r="C10" s="15" t="s">
        <v>27</v>
      </c>
      <c r="D10" s="14" t="s">
        <v>16</v>
      </c>
      <c r="E10" s="16">
        <v>124.34</v>
      </c>
      <c r="F10" s="17" t="s">
        <v>13</v>
      </c>
      <c r="G10" s="18">
        <v>233.92</v>
      </c>
      <c r="H10" s="19">
        <f t="shared" si="0"/>
        <v>29085.61</v>
      </c>
    </row>
    <row r="11" ht="67.5" spans="1:8">
      <c r="A11" s="14">
        <v>8</v>
      </c>
      <c r="B11" s="15" t="s">
        <v>28</v>
      </c>
      <c r="C11" s="15" t="s">
        <v>29</v>
      </c>
      <c r="D11" s="14" t="s">
        <v>30</v>
      </c>
      <c r="E11" s="16">
        <v>2</v>
      </c>
      <c r="F11" s="17" t="s">
        <v>13</v>
      </c>
      <c r="G11" s="18">
        <v>116.74</v>
      </c>
      <c r="H11" s="19">
        <f t="shared" si="0"/>
        <v>233.48</v>
      </c>
    </row>
    <row r="12" ht="78.75" spans="1:8">
      <c r="A12" s="14">
        <v>9</v>
      </c>
      <c r="B12" s="15" t="s">
        <v>31</v>
      </c>
      <c r="C12" s="15" t="s">
        <v>32</v>
      </c>
      <c r="D12" s="14" t="s">
        <v>16</v>
      </c>
      <c r="E12" s="16">
        <v>2.36</v>
      </c>
      <c r="F12" s="17" t="s">
        <v>13</v>
      </c>
      <c r="G12" s="18">
        <v>76.84</v>
      </c>
      <c r="H12" s="19">
        <f t="shared" si="0"/>
        <v>181.34</v>
      </c>
    </row>
    <row r="13" ht="112.5" spans="1:8">
      <c r="A13" s="14">
        <v>10</v>
      </c>
      <c r="B13" s="15" t="s">
        <v>33</v>
      </c>
      <c r="C13" s="15" t="s">
        <v>34</v>
      </c>
      <c r="D13" s="14" t="s">
        <v>12</v>
      </c>
      <c r="E13" s="16">
        <v>0.28</v>
      </c>
      <c r="F13" s="17" t="s">
        <v>13</v>
      </c>
      <c r="G13" s="18">
        <v>1762.14</v>
      </c>
      <c r="H13" s="19">
        <f t="shared" si="0"/>
        <v>493.4</v>
      </c>
    </row>
    <row r="14" ht="101.25" spans="1:8">
      <c r="A14" s="14">
        <v>11</v>
      </c>
      <c r="B14" s="15" t="s">
        <v>35</v>
      </c>
      <c r="C14" s="15" t="s">
        <v>36</v>
      </c>
      <c r="D14" s="14" t="s">
        <v>12</v>
      </c>
      <c r="E14" s="16">
        <v>0.07</v>
      </c>
      <c r="F14" s="17" t="s">
        <v>13</v>
      </c>
      <c r="G14" s="18">
        <v>1693.08</v>
      </c>
      <c r="H14" s="19">
        <f t="shared" si="0"/>
        <v>118.52</v>
      </c>
    </row>
    <row r="15" ht="90" spans="1:8">
      <c r="A15" s="14">
        <v>12</v>
      </c>
      <c r="B15" s="15" t="s">
        <v>37</v>
      </c>
      <c r="C15" s="15" t="s">
        <v>38</v>
      </c>
      <c r="D15" s="14" t="s">
        <v>16</v>
      </c>
      <c r="E15" s="16">
        <v>0.88</v>
      </c>
      <c r="F15" s="17" t="s">
        <v>13</v>
      </c>
      <c r="G15" s="18">
        <v>89.53</v>
      </c>
      <c r="H15" s="19">
        <f t="shared" si="0"/>
        <v>78.79</v>
      </c>
    </row>
    <row r="16" ht="101.25" spans="1:8">
      <c r="A16" s="14">
        <v>13</v>
      </c>
      <c r="B16" s="15" t="s">
        <v>39</v>
      </c>
      <c r="C16" s="15" t="s">
        <v>40</v>
      </c>
      <c r="D16" s="14" t="s">
        <v>16</v>
      </c>
      <c r="E16" s="16">
        <v>3.01</v>
      </c>
      <c r="F16" s="17" t="s">
        <v>13</v>
      </c>
      <c r="G16" s="18">
        <v>230.49</v>
      </c>
      <c r="H16" s="19">
        <f t="shared" si="0"/>
        <v>693.77</v>
      </c>
    </row>
    <row r="17" ht="78.75" spans="1:8">
      <c r="A17" s="14">
        <v>14</v>
      </c>
      <c r="B17" s="15" t="s">
        <v>41</v>
      </c>
      <c r="C17" s="15" t="s">
        <v>42</v>
      </c>
      <c r="D17" s="14" t="s">
        <v>16</v>
      </c>
      <c r="E17" s="16">
        <v>10.02</v>
      </c>
      <c r="F17" s="17" t="s">
        <v>13</v>
      </c>
      <c r="G17" s="18">
        <v>15.29</v>
      </c>
      <c r="H17" s="19">
        <f t="shared" si="0"/>
        <v>153.21</v>
      </c>
    </row>
    <row r="18" ht="78.75" spans="1:8">
      <c r="A18" s="14">
        <v>15</v>
      </c>
      <c r="B18" s="15" t="s">
        <v>43</v>
      </c>
      <c r="C18" s="15" t="s">
        <v>44</v>
      </c>
      <c r="D18" s="14" t="s">
        <v>16</v>
      </c>
      <c r="E18" s="16">
        <v>10.02</v>
      </c>
      <c r="F18" s="17" t="s">
        <v>13</v>
      </c>
      <c r="G18" s="18">
        <v>19.9</v>
      </c>
      <c r="H18" s="19">
        <f t="shared" si="0"/>
        <v>199.4</v>
      </c>
    </row>
    <row r="19" ht="101.25" spans="1:8">
      <c r="A19" s="14">
        <v>16</v>
      </c>
      <c r="B19" s="15" t="s">
        <v>45</v>
      </c>
      <c r="C19" s="15" t="s">
        <v>46</v>
      </c>
      <c r="D19" s="14" t="s">
        <v>16</v>
      </c>
      <c r="E19" s="16">
        <v>10.02</v>
      </c>
      <c r="F19" s="17" t="s">
        <v>13</v>
      </c>
      <c r="G19" s="18">
        <v>10.81</v>
      </c>
      <c r="H19" s="19">
        <f t="shared" si="0"/>
        <v>108.32</v>
      </c>
    </row>
    <row r="20" ht="180" spans="1:8">
      <c r="A20" s="14">
        <v>17</v>
      </c>
      <c r="B20" s="15" t="s">
        <v>47</v>
      </c>
      <c r="C20" s="15" t="s">
        <v>48</v>
      </c>
      <c r="D20" s="14" t="s">
        <v>16</v>
      </c>
      <c r="E20" s="16">
        <v>10.02</v>
      </c>
      <c r="F20" s="17" t="s">
        <v>13</v>
      </c>
      <c r="G20" s="18">
        <v>52.57</v>
      </c>
      <c r="H20" s="19">
        <f t="shared" si="0"/>
        <v>526.75</v>
      </c>
    </row>
    <row r="21" ht="123.75" spans="1:8">
      <c r="A21" s="14">
        <v>18</v>
      </c>
      <c r="B21" s="15" t="s">
        <v>49</v>
      </c>
      <c r="C21" s="15" t="s">
        <v>50</v>
      </c>
      <c r="D21" s="14" t="s">
        <v>16</v>
      </c>
      <c r="E21" s="16">
        <v>58.76</v>
      </c>
      <c r="F21" s="17" t="s">
        <v>13</v>
      </c>
      <c r="G21" s="18">
        <v>20.04</v>
      </c>
      <c r="H21" s="19">
        <f t="shared" si="0"/>
        <v>1177.55</v>
      </c>
    </row>
    <row r="22" ht="78.75" spans="1:8">
      <c r="A22" s="14">
        <v>19</v>
      </c>
      <c r="B22" s="15" t="s">
        <v>51</v>
      </c>
      <c r="C22" s="15" t="s">
        <v>52</v>
      </c>
      <c r="D22" s="14" t="s">
        <v>16</v>
      </c>
      <c r="E22" s="16">
        <v>58.76</v>
      </c>
      <c r="F22" s="17" t="s">
        <v>13</v>
      </c>
      <c r="G22" s="18">
        <v>23.59</v>
      </c>
      <c r="H22" s="19">
        <f t="shared" si="0"/>
        <v>1386.15</v>
      </c>
    </row>
    <row r="23" ht="78.75" spans="1:8">
      <c r="A23" s="14">
        <v>20</v>
      </c>
      <c r="B23" s="15" t="s">
        <v>53</v>
      </c>
      <c r="C23" s="15" t="s">
        <v>54</v>
      </c>
      <c r="D23" s="14" t="s">
        <v>16</v>
      </c>
      <c r="E23" s="16">
        <v>25.79</v>
      </c>
      <c r="F23" s="17" t="s">
        <v>13</v>
      </c>
      <c r="G23" s="18">
        <v>7.7</v>
      </c>
      <c r="H23" s="19">
        <f t="shared" si="0"/>
        <v>198.58</v>
      </c>
    </row>
    <row r="24" ht="157.5" spans="1:8">
      <c r="A24" s="14">
        <v>21</v>
      </c>
      <c r="B24" s="15" t="s">
        <v>55</v>
      </c>
      <c r="C24" s="15" t="s">
        <v>56</v>
      </c>
      <c r="D24" s="14" t="s">
        <v>16</v>
      </c>
      <c r="E24" s="16">
        <v>37.58</v>
      </c>
      <c r="F24" s="17" t="s">
        <v>13</v>
      </c>
      <c r="G24" s="18">
        <v>115.24</v>
      </c>
      <c r="H24" s="19">
        <f t="shared" si="0"/>
        <v>4330.72</v>
      </c>
    </row>
    <row r="25" ht="78.75" spans="1:8">
      <c r="A25" s="14">
        <v>22</v>
      </c>
      <c r="B25" s="15" t="s">
        <v>57</v>
      </c>
      <c r="C25" s="15" t="s">
        <v>58</v>
      </c>
      <c r="D25" s="14" t="s">
        <v>16</v>
      </c>
      <c r="E25" s="16">
        <v>10.02</v>
      </c>
      <c r="F25" s="17" t="s">
        <v>13</v>
      </c>
      <c r="G25" s="18">
        <v>21.5</v>
      </c>
      <c r="H25" s="19">
        <f t="shared" si="0"/>
        <v>215.43</v>
      </c>
    </row>
    <row r="26" ht="78.75" spans="1:8">
      <c r="A26" s="14">
        <v>23</v>
      </c>
      <c r="B26" s="15" t="s">
        <v>59</v>
      </c>
      <c r="C26" s="15" t="s">
        <v>60</v>
      </c>
      <c r="D26" s="14" t="s">
        <v>16</v>
      </c>
      <c r="E26" s="16">
        <v>10.02</v>
      </c>
      <c r="F26" s="17" t="s">
        <v>13</v>
      </c>
      <c r="G26" s="18">
        <v>23.59</v>
      </c>
      <c r="H26" s="19">
        <f t="shared" si="0"/>
        <v>236.37</v>
      </c>
    </row>
    <row r="27" ht="157.5" spans="1:8">
      <c r="A27" s="14">
        <v>24</v>
      </c>
      <c r="B27" s="15" t="s">
        <v>61</v>
      </c>
      <c r="C27" s="15" t="s">
        <v>62</v>
      </c>
      <c r="D27" s="14" t="s">
        <v>16</v>
      </c>
      <c r="E27" s="16">
        <v>10.02</v>
      </c>
      <c r="F27" s="17" t="s">
        <v>13</v>
      </c>
      <c r="G27" s="18">
        <v>51.23</v>
      </c>
      <c r="H27" s="19">
        <f t="shared" si="0"/>
        <v>513.32</v>
      </c>
    </row>
    <row r="28" ht="168.75" spans="1:8">
      <c r="A28" s="14">
        <v>25</v>
      </c>
      <c r="B28" s="15" t="s">
        <v>63</v>
      </c>
      <c r="C28" s="15" t="s">
        <v>64</v>
      </c>
      <c r="D28" s="14" t="s">
        <v>16</v>
      </c>
      <c r="E28" s="16">
        <v>0.96</v>
      </c>
      <c r="F28" s="17" t="s">
        <v>13</v>
      </c>
      <c r="G28" s="18">
        <v>93.7</v>
      </c>
      <c r="H28" s="19">
        <f t="shared" si="0"/>
        <v>89.95</v>
      </c>
    </row>
    <row r="29" ht="112.5" spans="1:8">
      <c r="A29" s="14">
        <v>26</v>
      </c>
      <c r="B29" s="15" t="s">
        <v>65</v>
      </c>
      <c r="C29" s="15" t="s">
        <v>66</v>
      </c>
      <c r="D29" s="14" t="s">
        <v>16</v>
      </c>
      <c r="E29" s="16">
        <v>8.96</v>
      </c>
      <c r="F29" s="17" t="s">
        <v>13</v>
      </c>
      <c r="G29" s="18">
        <v>190.44</v>
      </c>
      <c r="H29" s="19">
        <f t="shared" si="0"/>
        <v>1706.34</v>
      </c>
    </row>
    <row r="30" ht="135" spans="1:8">
      <c r="A30" s="14">
        <v>27</v>
      </c>
      <c r="B30" s="15" t="s">
        <v>67</v>
      </c>
      <c r="C30" s="15" t="s">
        <v>68</v>
      </c>
      <c r="D30" s="14" t="s">
        <v>16</v>
      </c>
      <c r="E30" s="16">
        <v>8.96</v>
      </c>
      <c r="F30" s="17" t="s">
        <v>13</v>
      </c>
      <c r="G30" s="18">
        <v>32.82</v>
      </c>
      <c r="H30" s="19">
        <f t="shared" si="0"/>
        <v>294.07</v>
      </c>
    </row>
    <row r="31" ht="25" customHeight="1" spans="1:8">
      <c r="A31" s="13" t="s">
        <v>69</v>
      </c>
      <c r="B31" s="13"/>
      <c r="C31" s="13"/>
      <c r="D31" s="13"/>
      <c r="E31" s="13"/>
      <c r="F31" s="20"/>
      <c r="G31" s="18"/>
      <c r="H31" s="19"/>
    </row>
    <row r="32" s="3" customFormat="1" ht="67.5" spans="1:8">
      <c r="A32" s="14">
        <v>1</v>
      </c>
      <c r="B32" s="15" t="s">
        <v>70</v>
      </c>
      <c r="C32" s="15" t="s">
        <v>71</v>
      </c>
      <c r="D32" s="14" t="s">
        <v>72</v>
      </c>
      <c r="E32" s="16">
        <v>2</v>
      </c>
      <c r="F32" s="17" t="s">
        <v>13</v>
      </c>
      <c r="G32" s="18">
        <v>257.77</v>
      </c>
      <c r="H32" s="19">
        <f>ROUND(G32*E32,2)</f>
        <v>515.54</v>
      </c>
    </row>
    <row r="33" s="3" customFormat="1" ht="78.75" spans="1:8">
      <c r="A33" s="14">
        <v>2</v>
      </c>
      <c r="B33" s="15" t="s">
        <v>73</v>
      </c>
      <c r="C33" s="15" t="s">
        <v>74</v>
      </c>
      <c r="D33" s="14" t="s">
        <v>72</v>
      </c>
      <c r="E33" s="16">
        <v>2</v>
      </c>
      <c r="F33" s="17" t="s">
        <v>13</v>
      </c>
      <c r="G33" s="18">
        <v>179.73</v>
      </c>
      <c r="H33" s="19">
        <f t="shared" ref="H33:H41" si="1">ROUND(G33*E33,2)</f>
        <v>359.46</v>
      </c>
    </row>
    <row r="34" s="3" customFormat="1" ht="67.5" spans="1:8">
      <c r="A34" s="14">
        <v>3</v>
      </c>
      <c r="B34" s="15" t="s">
        <v>75</v>
      </c>
      <c r="C34" s="15" t="s">
        <v>76</v>
      </c>
      <c r="D34" s="14" t="s">
        <v>72</v>
      </c>
      <c r="E34" s="16">
        <v>1</v>
      </c>
      <c r="F34" s="17" t="s">
        <v>13</v>
      </c>
      <c r="G34" s="18">
        <v>94.16</v>
      </c>
      <c r="H34" s="19">
        <f t="shared" si="1"/>
        <v>94.16</v>
      </c>
    </row>
    <row r="35" s="3" customFormat="1" ht="168.75" spans="1:8">
      <c r="A35" s="14">
        <v>4</v>
      </c>
      <c r="B35" s="15" t="s">
        <v>77</v>
      </c>
      <c r="C35" s="15" t="s">
        <v>78</v>
      </c>
      <c r="D35" s="14" t="s">
        <v>79</v>
      </c>
      <c r="E35" s="16">
        <v>80</v>
      </c>
      <c r="F35" s="17" t="s">
        <v>13</v>
      </c>
      <c r="G35" s="18">
        <v>17.18</v>
      </c>
      <c r="H35" s="19">
        <f t="shared" si="1"/>
        <v>1374.4</v>
      </c>
    </row>
    <row r="36" s="3" customFormat="1" ht="101.25" spans="1:8">
      <c r="A36" s="14">
        <v>5</v>
      </c>
      <c r="B36" s="15" t="s">
        <v>80</v>
      </c>
      <c r="C36" s="15" t="s">
        <v>81</v>
      </c>
      <c r="D36" s="14" t="s">
        <v>79</v>
      </c>
      <c r="E36" s="16">
        <v>30</v>
      </c>
      <c r="F36" s="17" t="s">
        <v>13</v>
      </c>
      <c r="G36" s="18">
        <v>9.13</v>
      </c>
      <c r="H36" s="19">
        <f t="shared" si="1"/>
        <v>273.9</v>
      </c>
    </row>
    <row r="37" s="3" customFormat="1" ht="78.75" spans="1:8">
      <c r="A37" s="14">
        <v>6</v>
      </c>
      <c r="B37" s="15" t="s">
        <v>82</v>
      </c>
      <c r="C37" s="15" t="s">
        <v>83</v>
      </c>
      <c r="D37" s="14" t="s">
        <v>21</v>
      </c>
      <c r="E37" s="16">
        <v>2</v>
      </c>
      <c r="F37" s="17" t="s">
        <v>13</v>
      </c>
      <c r="G37" s="18">
        <v>65.96</v>
      </c>
      <c r="H37" s="19">
        <f t="shared" si="1"/>
        <v>131.92</v>
      </c>
    </row>
    <row r="38" s="3" customFormat="1" ht="146.25" spans="1:8">
      <c r="A38" s="14">
        <v>7</v>
      </c>
      <c r="B38" s="15" t="s">
        <v>84</v>
      </c>
      <c r="C38" s="15" t="s">
        <v>85</v>
      </c>
      <c r="D38" s="14" t="s">
        <v>79</v>
      </c>
      <c r="E38" s="16">
        <v>50</v>
      </c>
      <c r="F38" s="17" t="s">
        <v>13</v>
      </c>
      <c r="G38" s="18">
        <v>25.83</v>
      </c>
      <c r="H38" s="19">
        <f t="shared" si="1"/>
        <v>1291.5</v>
      </c>
    </row>
    <row r="39" s="3" customFormat="1" ht="56.25" spans="1:8">
      <c r="A39" s="14">
        <v>8</v>
      </c>
      <c r="B39" s="15" t="s">
        <v>86</v>
      </c>
      <c r="C39" s="15" t="s">
        <v>87</v>
      </c>
      <c r="D39" s="14" t="s">
        <v>88</v>
      </c>
      <c r="E39" s="16">
        <v>2</v>
      </c>
      <c r="F39" s="17" t="s">
        <v>13</v>
      </c>
      <c r="G39" s="18">
        <v>40.08</v>
      </c>
      <c r="H39" s="19">
        <f t="shared" si="1"/>
        <v>80.16</v>
      </c>
    </row>
    <row r="40" s="3" customFormat="1" ht="67.5" spans="1:8">
      <c r="A40" s="14">
        <v>9</v>
      </c>
      <c r="B40" s="15" t="s">
        <v>89</v>
      </c>
      <c r="C40" s="15" t="s">
        <v>90</v>
      </c>
      <c r="D40" s="14" t="s">
        <v>91</v>
      </c>
      <c r="E40" s="16">
        <v>2</v>
      </c>
      <c r="F40" s="17" t="s">
        <v>13</v>
      </c>
      <c r="G40" s="18">
        <v>107.74</v>
      </c>
      <c r="H40" s="19">
        <f t="shared" si="1"/>
        <v>215.48</v>
      </c>
    </row>
    <row r="41" s="3" customFormat="1" ht="56.25" spans="1:8">
      <c r="A41" s="14">
        <v>10</v>
      </c>
      <c r="B41" s="15" t="s">
        <v>92</v>
      </c>
      <c r="C41" s="15" t="s">
        <v>93</v>
      </c>
      <c r="D41" s="14" t="s">
        <v>79</v>
      </c>
      <c r="E41" s="16">
        <v>4.8</v>
      </c>
      <c r="F41" s="17" t="s">
        <v>13</v>
      </c>
      <c r="G41" s="18">
        <v>30.36</v>
      </c>
      <c r="H41" s="19">
        <f t="shared" si="1"/>
        <v>145.73</v>
      </c>
    </row>
    <row r="42" ht="25" customHeight="1" spans="1:8">
      <c r="A42" s="13" t="s">
        <v>94</v>
      </c>
      <c r="B42" s="13"/>
      <c r="C42" s="13"/>
      <c r="D42" s="13"/>
      <c r="E42" s="13"/>
      <c r="F42" s="20"/>
      <c r="G42" s="18"/>
      <c r="H42" s="19"/>
    </row>
    <row r="43" ht="123.75" spans="1:8">
      <c r="A43" s="14">
        <v>1</v>
      </c>
      <c r="B43" s="15" t="s">
        <v>95</v>
      </c>
      <c r="C43" s="15" t="s">
        <v>96</v>
      </c>
      <c r="D43" s="14" t="s">
        <v>79</v>
      </c>
      <c r="E43" s="16">
        <v>165.44</v>
      </c>
      <c r="F43" s="17" t="s">
        <v>13</v>
      </c>
      <c r="G43" s="21">
        <v>217.5</v>
      </c>
      <c r="H43" s="19">
        <f t="shared" ref="H43:H48" si="2">ROUND(G43*E43,2)</f>
        <v>35983.2</v>
      </c>
    </row>
    <row r="44" ht="78.75" spans="1:8">
      <c r="A44" s="14">
        <v>2</v>
      </c>
      <c r="B44" s="15" t="s">
        <v>97</v>
      </c>
      <c r="C44" s="15" t="s">
        <v>98</v>
      </c>
      <c r="D44" s="14" t="s">
        <v>79</v>
      </c>
      <c r="E44" s="16">
        <v>165.44</v>
      </c>
      <c r="F44" s="17" t="s">
        <v>13</v>
      </c>
      <c r="G44" s="21">
        <v>17.02</v>
      </c>
      <c r="H44" s="19">
        <f t="shared" si="2"/>
        <v>2815.79</v>
      </c>
    </row>
    <row r="45" ht="67.5" spans="1:8">
      <c r="A45" s="14">
        <v>3</v>
      </c>
      <c r="B45" s="15" t="s">
        <v>99</v>
      </c>
      <c r="C45" s="15" t="s">
        <v>100</v>
      </c>
      <c r="D45" s="14" t="s">
        <v>12</v>
      </c>
      <c r="E45" s="16">
        <v>198.53</v>
      </c>
      <c r="F45" s="17" t="s">
        <v>13</v>
      </c>
      <c r="G45" s="21">
        <v>13.92</v>
      </c>
      <c r="H45" s="19">
        <f t="shared" si="2"/>
        <v>2763.54</v>
      </c>
    </row>
    <row r="46" ht="168.75" spans="1:8">
      <c r="A46" s="14">
        <v>4</v>
      </c>
      <c r="B46" s="15" t="s">
        <v>101</v>
      </c>
      <c r="C46" s="15" t="s">
        <v>102</v>
      </c>
      <c r="D46" s="14" t="s">
        <v>16</v>
      </c>
      <c r="E46" s="16">
        <v>10</v>
      </c>
      <c r="F46" s="17" t="s">
        <v>13</v>
      </c>
      <c r="G46" s="21">
        <v>114.14</v>
      </c>
      <c r="H46" s="19">
        <f t="shared" si="2"/>
        <v>1141.4</v>
      </c>
    </row>
    <row r="47" ht="25" customHeight="1" spans="1:8">
      <c r="A47" s="13" t="s">
        <v>103</v>
      </c>
      <c r="B47" s="13"/>
      <c r="C47" s="13"/>
      <c r="D47" s="13"/>
      <c r="E47" s="13"/>
      <c r="F47" s="20"/>
      <c r="G47" s="18"/>
      <c r="H47" s="19"/>
    </row>
    <row r="48" ht="123.75" spans="1:8">
      <c r="A48" s="14">
        <v>1</v>
      </c>
      <c r="B48" s="15" t="s">
        <v>104</v>
      </c>
      <c r="C48" s="15" t="s">
        <v>105</v>
      </c>
      <c r="D48" s="14" t="s">
        <v>106</v>
      </c>
      <c r="E48" s="16">
        <v>1</v>
      </c>
      <c r="F48" s="17" t="s">
        <v>13</v>
      </c>
      <c r="G48" s="18">
        <v>14267.87</v>
      </c>
      <c r="H48" s="19">
        <f t="shared" si="2"/>
        <v>14267.87</v>
      </c>
    </row>
    <row r="49" ht="168.75" spans="1:8">
      <c r="A49" s="14">
        <v>2</v>
      </c>
      <c r="B49" s="15" t="s">
        <v>107</v>
      </c>
      <c r="C49" s="15" t="s">
        <v>108</v>
      </c>
      <c r="D49" s="14" t="s">
        <v>106</v>
      </c>
      <c r="E49" s="16">
        <v>1</v>
      </c>
      <c r="F49" s="17" t="s">
        <v>13</v>
      </c>
      <c r="G49" s="18">
        <v>1249.73</v>
      </c>
      <c r="H49" s="19">
        <f t="shared" ref="H49:H65" si="3">ROUND(G49*E49,2)</f>
        <v>1249.73</v>
      </c>
    </row>
    <row r="50" ht="101.25" spans="1:8">
      <c r="A50" s="14">
        <v>3</v>
      </c>
      <c r="B50" s="15" t="s">
        <v>109</v>
      </c>
      <c r="C50" s="15" t="s">
        <v>110</v>
      </c>
      <c r="D50" s="14" t="s">
        <v>12</v>
      </c>
      <c r="E50" s="16">
        <v>166.5</v>
      </c>
      <c r="F50" s="17" t="s">
        <v>13</v>
      </c>
      <c r="G50" s="18">
        <v>94.24</v>
      </c>
      <c r="H50" s="19">
        <f t="shared" si="3"/>
        <v>15690.96</v>
      </c>
    </row>
    <row r="51" ht="101.25" spans="1:8">
      <c r="A51" s="14">
        <v>4</v>
      </c>
      <c r="B51" s="15" t="s">
        <v>111</v>
      </c>
      <c r="C51" s="15" t="s">
        <v>110</v>
      </c>
      <c r="D51" s="14" t="s">
        <v>12</v>
      </c>
      <c r="E51" s="16">
        <v>70</v>
      </c>
      <c r="F51" s="17" t="s">
        <v>13</v>
      </c>
      <c r="G51" s="18">
        <v>89.41</v>
      </c>
      <c r="H51" s="19">
        <f t="shared" si="3"/>
        <v>6258.7</v>
      </c>
    </row>
    <row r="52" ht="101.25" spans="1:8">
      <c r="A52" s="14">
        <v>5</v>
      </c>
      <c r="B52" s="15" t="s">
        <v>112</v>
      </c>
      <c r="C52" s="15" t="s">
        <v>113</v>
      </c>
      <c r="D52" s="14" t="s">
        <v>12</v>
      </c>
      <c r="E52" s="16">
        <v>70</v>
      </c>
      <c r="F52" s="17" t="s">
        <v>13</v>
      </c>
      <c r="G52" s="18">
        <v>48.14</v>
      </c>
      <c r="H52" s="19">
        <f t="shared" si="3"/>
        <v>3369.8</v>
      </c>
    </row>
    <row r="53" ht="67.5" spans="1:8">
      <c r="A53" s="14">
        <v>6</v>
      </c>
      <c r="B53" s="15" t="s">
        <v>114</v>
      </c>
      <c r="C53" s="15" t="s">
        <v>115</v>
      </c>
      <c r="D53" s="14" t="s">
        <v>12</v>
      </c>
      <c r="E53" s="16">
        <v>166.5</v>
      </c>
      <c r="F53" s="17" t="s">
        <v>13</v>
      </c>
      <c r="G53" s="18">
        <v>45.87</v>
      </c>
      <c r="H53" s="19">
        <f t="shared" si="3"/>
        <v>7637.36</v>
      </c>
    </row>
    <row r="54" ht="123.75" spans="1:8">
      <c r="A54" s="14">
        <v>7</v>
      </c>
      <c r="B54" s="15" t="s">
        <v>14</v>
      </c>
      <c r="C54" s="15" t="s">
        <v>116</v>
      </c>
      <c r="D54" s="14" t="s">
        <v>16</v>
      </c>
      <c r="E54" s="16">
        <v>20</v>
      </c>
      <c r="F54" s="17" t="s">
        <v>13</v>
      </c>
      <c r="G54" s="18">
        <v>25.61</v>
      </c>
      <c r="H54" s="19">
        <f t="shared" si="3"/>
        <v>512.2</v>
      </c>
    </row>
    <row r="55" ht="78.75" spans="1:8">
      <c r="A55" s="14">
        <v>8</v>
      </c>
      <c r="B55" s="15" t="s">
        <v>117</v>
      </c>
      <c r="C55" s="15" t="s">
        <v>118</v>
      </c>
      <c r="D55" s="14" t="s">
        <v>16</v>
      </c>
      <c r="E55" s="16">
        <v>20</v>
      </c>
      <c r="F55" s="17" t="s">
        <v>13</v>
      </c>
      <c r="G55" s="18">
        <v>29.57</v>
      </c>
      <c r="H55" s="19">
        <f t="shared" si="3"/>
        <v>591.4</v>
      </c>
    </row>
    <row r="56" ht="168.75" spans="1:8">
      <c r="A56" s="14">
        <v>9</v>
      </c>
      <c r="B56" s="15" t="s">
        <v>119</v>
      </c>
      <c r="C56" s="15" t="s">
        <v>120</v>
      </c>
      <c r="D56" s="14" t="s">
        <v>79</v>
      </c>
      <c r="E56" s="16">
        <v>25</v>
      </c>
      <c r="F56" s="17" t="s">
        <v>13</v>
      </c>
      <c r="G56" s="18">
        <v>20.42</v>
      </c>
      <c r="H56" s="19">
        <f t="shared" si="3"/>
        <v>510.5</v>
      </c>
    </row>
    <row r="57" ht="123.75" spans="1:8">
      <c r="A57" s="14">
        <v>10</v>
      </c>
      <c r="B57" s="15" t="s">
        <v>121</v>
      </c>
      <c r="C57" s="15" t="s">
        <v>122</v>
      </c>
      <c r="D57" s="14" t="s">
        <v>79</v>
      </c>
      <c r="E57" s="16">
        <v>30</v>
      </c>
      <c r="F57" s="17" t="s">
        <v>13</v>
      </c>
      <c r="G57" s="18">
        <v>14.61</v>
      </c>
      <c r="H57" s="19">
        <f t="shared" si="3"/>
        <v>438.3</v>
      </c>
    </row>
    <row r="58" ht="157.5" spans="1:8">
      <c r="A58" s="14">
        <v>11</v>
      </c>
      <c r="B58" s="15" t="s">
        <v>123</v>
      </c>
      <c r="C58" s="15" t="s">
        <v>124</v>
      </c>
      <c r="D58" s="14" t="s">
        <v>106</v>
      </c>
      <c r="E58" s="16">
        <v>1</v>
      </c>
      <c r="F58" s="17" t="s">
        <v>13</v>
      </c>
      <c r="G58" s="18">
        <v>270.01</v>
      </c>
      <c r="H58" s="19">
        <f t="shared" si="3"/>
        <v>270.01</v>
      </c>
    </row>
    <row r="59" ht="56.25" spans="1:8">
      <c r="A59" s="14">
        <v>12</v>
      </c>
      <c r="B59" s="15" t="s">
        <v>125</v>
      </c>
      <c r="C59" s="15" t="s">
        <v>126</v>
      </c>
      <c r="D59" s="14" t="s">
        <v>88</v>
      </c>
      <c r="E59" s="16">
        <v>1</v>
      </c>
      <c r="F59" s="17" t="s">
        <v>13</v>
      </c>
      <c r="G59" s="18">
        <v>125.9</v>
      </c>
      <c r="H59" s="19">
        <f t="shared" si="3"/>
        <v>125.9</v>
      </c>
    </row>
    <row r="60" ht="135" spans="1:8">
      <c r="A60" s="14">
        <v>13</v>
      </c>
      <c r="B60" s="15" t="s">
        <v>127</v>
      </c>
      <c r="C60" s="15" t="s">
        <v>128</v>
      </c>
      <c r="D60" s="14" t="s">
        <v>88</v>
      </c>
      <c r="E60" s="16">
        <v>1</v>
      </c>
      <c r="F60" s="17" t="s">
        <v>13</v>
      </c>
      <c r="G60" s="18">
        <v>251.8</v>
      </c>
      <c r="H60" s="19">
        <f t="shared" si="3"/>
        <v>251.8</v>
      </c>
    </row>
    <row r="61" ht="56.25" spans="1:8">
      <c r="A61" s="14">
        <v>14</v>
      </c>
      <c r="B61" s="15" t="s">
        <v>129</v>
      </c>
      <c r="C61" s="15" t="s">
        <v>130</v>
      </c>
      <c r="D61" s="14" t="s">
        <v>131</v>
      </c>
      <c r="E61" s="16">
        <v>1</v>
      </c>
      <c r="F61" s="17" t="s">
        <v>13</v>
      </c>
      <c r="G61" s="18">
        <v>12702.03</v>
      </c>
      <c r="H61" s="19">
        <f>ROUND(G61*E61,2)</f>
        <v>12702.03</v>
      </c>
    </row>
    <row r="62" ht="101.25" spans="1:8">
      <c r="A62" s="14">
        <v>15</v>
      </c>
      <c r="B62" s="15" t="s">
        <v>132</v>
      </c>
      <c r="C62" s="15" t="s">
        <v>133</v>
      </c>
      <c r="D62" s="14" t="s">
        <v>16</v>
      </c>
      <c r="E62" s="16">
        <v>30</v>
      </c>
      <c r="F62" s="17" t="s">
        <v>13</v>
      </c>
      <c r="G62" s="18">
        <v>13.32</v>
      </c>
      <c r="H62" s="19">
        <f>ROUND(G62*E62,2)</f>
        <v>399.6</v>
      </c>
    </row>
    <row r="63" ht="90" spans="1:8">
      <c r="A63" s="14">
        <v>16</v>
      </c>
      <c r="B63" s="15" t="s">
        <v>134</v>
      </c>
      <c r="C63" s="15" t="s">
        <v>135</v>
      </c>
      <c r="D63" s="14" t="s">
        <v>136</v>
      </c>
      <c r="E63" s="16">
        <v>2</v>
      </c>
      <c r="F63" s="17" t="s">
        <v>13</v>
      </c>
      <c r="G63" s="18">
        <v>744.62</v>
      </c>
      <c r="H63" s="19">
        <f>ROUND(G63*E63,2)</f>
        <v>1489.24</v>
      </c>
    </row>
    <row r="64" ht="25" customHeight="1" spans="1:8">
      <c r="A64" s="13" t="s">
        <v>137</v>
      </c>
      <c r="B64" s="13"/>
      <c r="C64" s="13"/>
      <c r="D64" s="13"/>
      <c r="E64" s="13"/>
      <c r="F64" s="20"/>
      <c r="G64" s="18"/>
      <c r="H64" s="19"/>
    </row>
    <row r="65" ht="56.25" spans="1:8">
      <c r="A65" s="14">
        <v>1</v>
      </c>
      <c r="B65" s="15" t="s">
        <v>138</v>
      </c>
      <c r="C65" s="15" t="s">
        <v>139</v>
      </c>
      <c r="D65" s="14" t="s">
        <v>16</v>
      </c>
      <c r="E65" s="16">
        <v>67.6</v>
      </c>
      <c r="F65" s="17" t="s">
        <v>13</v>
      </c>
      <c r="G65" s="18">
        <v>35.21</v>
      </c>
      <c r="H65" s="19">
        <f t="shared" ref="H65:H70" si="4">ROUND(G65*E65,2)</f>
        <v>2380.2</v>
      </c>
    </row>
    <row r="66" ht="78.75" spans="1:8">
      <c r="A66" s="14">
        <v>2</v>
      </c>
      <c r="B66" s="15" t="s">
        <v>31</v>
      </c>
      <c r="C66" s="15" t="s">
        <v>140</v>
      </c>
      <c r="D66" s="14" t="s">
        <v>16</v>
      </c>
      <c r="E66" s="16">
        <v>5.08</v>
      </c>
      <c r="F66" s="17" t="s">
        <v>13</v>
      </c>
      <c r="G66" s="18">
        <v>81.01</v>
      </c>
      <c r="H66" s="19">
        <f t="shared" si="4"/>
        <v>411.53</v>
      </c>
    </row>
    <row r="67" ht="112.5" spans="1:8">
      <c r="A67" s="14">
        <v>3</v>
      </c>
      <c r="B67" s="15" t="s">
        <v>141</v>
      </c>
      <c r="C67" s="15" t="s">
        <v>142</v>
      </c>
      <c r="D67" s="14" t="s">
        <v>12</v>
      </c>
      <c r="E67" s="16">
        <v>10.99</v>
      </c>
      <c r="F67" s="17" t="s">
        <v>13</v>
      </c>
      <c r="G67" s="18">
        <v>313.96</v>
      </c>
      <c r="H67" s="19">
        <f t="shared" si="4"/>
        <v>3450.42</v>
      </c>
    </row>
    <row r="68" ht="112.5" spans="1:8">
      <c r="A68" s="14">
        <v>4</v>
      </c>
      <c r="B68" s="15" t="s">
        <v>49</v>
      </c>
      <c r="C68" s="15" t="s">
        <v>143</v>
      </c>
      <c r="D68" s="14" t="s">
        <v>16</v>
      </c>
      <c r="E68" s="16">
        <v>109.9</v>
      </c>
      <c r="F68" s="17" t="s">
        <v>13</v>
      </c>
      <c r="G68" s="18">
        <v>20.71</v>
      </c>
      <c r="H68" s="19">
        <f t="shared" si="4"/>
        <v>2276.03</v>
      </c>
    </row>
    <row r="69" ht="25" customHeight="1" spans="1:8">
      <c r="A69" s="13" t="s">
        <v>144</v>
      </c>
      <c r="B69" s="13"/>
      <c r="C69" s="13"/>
      <c r="D69" s="13"/>
      <c r="E69" s="13"/>
      <c r="F69" s="20"/>
      <c r="G69" s="18"/>
      <c r="H69" s="19"/>
    </row>
    <row r="70" ht="112.5" spans="1:8">
      <c r="A70" s="14">
        <v>1</v>
      </c>
      <c r="B70" s="15" t="s">
        <v>141</v>
      </c>
      <c r="C70" s="15" t="s">
        <v>142</v>
      </c>
      <c r="D70" s="14" t="s">
        <v>12</v>
      </c>
      <c r="E70" s="16">
        <v>159.79</v>
      </c>
      <c r="F70" s="17" t="s">
        <v>13</v>
      </c>
      <c r="G70" s="18">
        <v>313.86</v>
      </c>
      <c r="H70" s="19">
        <f t="shared" si="4"/>
        <v>50151.69</v>
      </c>
    </row>
    <row r="71" ht="112.5" spans="1:8">
      <c r="A71" s="14">
        <v>2</v>
      </c>
      <c r="B71" s="15" t="s">
        <v>49</v>
      </c>
      <c r="C71" s="15" t="s">
        <v>143</v>
      </c>
      <c r="D71" s="14" t="s">
        <v>16</v>
      </c>
      <c r="E71" s="16">
        <v>1683.95</v>
      </c>
      <c r="F71" s="17" t="s">
        <v>13</v>
      </c>
      <c r="G71" s="18">
        <v>20.71</v>
      </c>
      <c r="H71" s="19">
        <f t="shared" ref="H71:H77" si="5">ROUND(G71*E71,2)</f>
        <v>34874.6</v>
      </c>
    </row>
    <row r="72" ht="101.25" spans="1:8">
      <c r="A72" s="14">
        <v>3</v>
      </c>
      <c r="B72" s="15" t="s">
        <v>145</v>
      </c>
      <c r="C72" s="15" t="s">
        <v>146</v>
      </c>
      <c r="D72" s="14" t="s">
        <v>12</v>
      </c>
      <c r="E72" s="16">
        <v>4.52</v>
      </c>
      <c r="F72" s="17" t="s">
        <v>13</v>
      </c>
      <c r="G72" s="18">
        <v>1406.9</v>
      </c>
      <c r="H72" s="19">
        <f t="shared" si="5"/>
        <v>6359.19</v>
      </c>
    </row>
    <row r="73" ht="101.25" spans="1:8">
      <c r="A73" s="14">
        <v>4</v>
      </c>
      <c r="B73" s="15" t="s">
        <v>35</v>
      </c>
      <c r="C73" s="15" t="s">
        <v>146</v>
      </c>
      <c r="D73" s="14" t="s">
        <v>12</v>
      </c>
      <c r="E73" s="16">
        <v>4.09</v>
      </c>
      <c r="F73" s="17" t="s">
        <v>13</v>
      </c>
      <c r="G73" s="18">
        <v>927.31</v>
      </c>
      <c r="H73" s="19">
        <f t="shared" si="5"/>
        <v>3792.7</v>
      </c>
    </row>
    <row r="74" ht="67.5" spans="1:8">
      <c r="A74" s="14">
        <v>5</v>
      </c>
      <c r="B74" s="15" t="s">
        <v>147</v>
      </c>
      <c r="C74" s="15" t="s">
        <v>148</v>
      </c>
      <c r="D74" s="14" t="s">
        <v>149</v>
      </c>
      <c r="E74" s="16">
        <v>0.497</v>
      </c>
      <c r="F74" s="17" t="s">
        <v>13</v>
      </c>
      <c r="G74" s="18">
        <v>1773.44</v>
      </c>
      <c r="H74" s="19">
        <f t="shared" si="5"/>
        <v>881.4</v>
      </c>
    </row>
    <row r="75" ht="56.25" spans="1:8">
      <c r="A75" s="14">
        <v>6</v>
      </c>
      <c r="B75" s="15" t="s">
        <v>150</v>
      </c>
      <c r="C75" s="15" t="s">
        <v>151</v>
      </c>
      <c r="D75" s="14" t="s">
        <v>149</v>
      </c>
      <c r="E75" s="16">
        <v>0.367</v>
      </c>
      <c r="F75" s="17" t="s">
        <v>13</v>
      </c>
      <c r="G75" s="18">
        <v>3550.57</v>
      </c>
      <c r="H75" s="19">
        <f t="shared" si="5"/>
        <v>1303.06</v>
      </c>
    </row>
    <row r="76" ht="67.5" spans="1:8">
      <c r="A76" s="14">
        <v>7</v>
      </c>
      <c r="B76" s="15" t="s">
        <v>152</v>
      </c>
      <c r="C76" s="15" t="s">
        <v>153</v>
      </c>
      <c r="D76" s="14" t="s">
        <v>21</v>
      </c>
      <c r="E76" s="16">
        <v>680</v>
      </c>
      <c r="F76" s="17" t="s">
        <v>13</v>
      </c>
      <c r="G76" s="18">
        <v>2.51</v>
      </c>
      <c r="H76" s="19">
        <f t="shared" si="5"/>
        <v>1706.8</v>
      </c>
    </row>
    <row r="77" ht="67.5" spans="1:8">
      <c r="A77" s="14">
        <v>8</v>
      </c>
      <c r="B77" s="15" t="s">
        <v>154</v>
      </c>
      <c r="C77" s="15" t="s">
        <v>153</v>
      </c>
      <c r="D77" s="14" t="s">
        <v>21</v>
      </c>
      <c r="E77" s="16">
        <v>88</v>
      </c>
      <c r="F77" s="17" t="s">
        <v>13</v>
      </c>
      <c r="G77" s="18">
        <v>10</v>
      </c>
      <c r="H77" s="19">
        <f t="shared" si="5"/>
        <v>880</v>
      </c>
    </row>
    <row r="78" ht="25" customHeight="1" spans="1:8">
      <c r="A78" s="13" t="s">
        <v>155</v>
      </c>
      <c r="B78" s="13"/>
      <c r="C78" s="13"/>
      <c r="D78" s="13"/>
      <c r="E78" s="13"/>
      <c r="F78" s="20"/>
      <c r="G78" s="18"/>
      <c r="H78" s="19"/>
    </row>
    <row r="79" ht="25" customHeight="1" spans="1:8">
      <c r="A79" s="14">
        <v>1</v>
      </c>
      <c r="B79" s="15" t="s">
        <v>156</v>
      </c>
      <c r="C79" s="15"/>
      <c r="D79" s="14" t="s">
        <v>79</v>
      </c>
      <c r="E79" s="16">
        <v>186</v>
      </c>
      <c r="F79" s="17" t="s">
        <v>13</v>
      </c>
      <c r="G79" s="18">
        <v>169.06</v>
      </c>
      <c r="H79" s="19">
        <f>ROUND(G79*E79,2)</f>
        <v>31445.16</v>
      </c>
    </row>
    <row r="80" ht="25" customHeight="1" spans="1:8">
      <c r="A80" s="14">
        <v>2</v>
      </c>
      <c r="B80" s="15" t="s">
        <v>157</v>
      </c>
      <c r="C80" s="15"/>
      <c r="D80" s="14" t="s">
        <v>79</v>
      </c>
      <c r="E80" s="16">
        <v>54</v>
      </c>
      <c r="F80" s="17" t="s">
        <v>13</v>
      </c>
      <c r="G80" s="18">
        <v>140.88</v>
      </c>
      <c r="H80" s="19">
        <f>ROUND(G80*E80,2)</f>
        <v>7607.52</v>
      </c>
    </row>
    <row r="81" ht="25" customHeight="1" spans="1:8">
      <c r="A81" s="14">
        <v>3</v>
      </c>
      <c r="B81" s="15" t="s">
        <v>158</v>
      </c>
      <c r="C81" s="15"/>
      <c r="D81" s="14" t="s">
        <v>79</v>
      </c>
      <c r="E81" s="16">
        <v>48</v>
      </c>
      <c r="F81" s="17" t="s">
        <v>13</v>
      </c>
      <c r="G81" s="18">
        <v>122.1</v>
      </c>
      <c r="H81" s="19">
        <f>ROUND(G81*E81,2)</f>
        <v>5860.8</v>
      </c>
    </row>
    <row r="82" ht="25" customHeight="1" spans="1:8">
      <c r="A82" s="14">
        <v>4</v>
      </c>
      <c r="B82" s="15" t="s">
        <v>159</v>
      </c>
      <c r="C82" s="15"/>
      <c r="D82" s="14" t="s">
        <v>131</v>
      </c>
      <c r="E82" s="16">
        <v>1</v>
      </c>
      <c r="F82" s="17" t="s">
        <v>13</v>
      </c>
      <c r="G82" s="18">
        <v>1878.4</v>
      </c>
      <c r="H82" s="19">
        <f>ROUND(G82*E82,2)</f>
        <v>1878.4</v>
      </c>
    </row>
    <row r="83" ht="25" customHeight="1" spans="1:8">
      <c r="A83" s="22" t="s">
        <v>160</v>
      </c>
      <c r="B83" s="23"/>
      <c r="C83" s="23"/>
      <c r="D83" s="23"/>
      <c r="E83" s="24"/>
      <c r="F83" s="20"/>
      <c r="G83" s="25"/>
      <c r="H83" s="14">
        <f>SUM(H4:H82)</f>
        <v>313003.92</v>
      </c>
    </row>
    <row r="84" ht="25" customHeight="1" spans="1:8">
      <c r="F84" s="26"/>
    </row>
    <row r="85" ht="25" customHeight="1" spans="1:8">
      <c r="F85" s="26"/>
    </row>
    <row r="86" ht="25" customHeight="1" spans="1:8">
      <c r="F86" s="26"/>
    </row>
    <row r="87" ht="25" customHeight="1" spans="1:8">
      <c r="F87" s="26"/>
    </row>
    <row r="88" ht="25" customHeight="1" spans="1:8">
      <c r="F88" s="26"/>
    </row>
    <row r="89" ht="25" customHeight="1" spans="1:8">
      <c r="F89" s="26"/>
    </row>
    <row r="90" ht="25" customHeight="1" spans="1:8">
      <c r="F90" s="26"/>
    </row>
    <row r="91" ht="25" customHeight="1" spans="1:8">
      <c r="F91" s="26"/>
    </row>
    <row r="92" ht="25" customHeight="1" spans="1:8">
      <c r="F92" s="26"/>
    </row>
    <row r="93" ht="25" customHeight="1" spans="1:8">
      <c r="F93" s="26"/>
    </row>
    <row r="94" ht="25" customHeight="1" spans="1:8">
      <c r="F94" s="26"/>
    </row>
    <row r="95" ht="25" customHeight="1"/>
  </sheetData>
  <sheetProtection algorithmName="SHA-512" hashValue="DjVVbA/xEktWtucacxSq0DuzRaC51tiQypy1IP5Kso0bwRRaPuFvIJ66DcnFkyHrMM9Y4HcvlHAyzj0uA2rYmQ==" saltValue="8XwCRi+gOuAebmIA/vtSmA==" spinCount="100000" sheet="1" objects="1"/>
  <mergeCells count="9">
    <mergeCell ref="A1:H1"/>
    <mergeCell ref="A3:E3"/>
    <mergeCell ref="A31:E31"/>
    <mergeCell ref="A42:E42"/>
    <mergeCell ref="A47:E47"/>
    <mergeCell ref="A64:E64"/>
    <mergeCell ref="A69:E69"/>
    <mergeCell ref="A78:E78"/>
    <mergeCell ref="A83:D83"/>
  </mergeCells>
  <printOptions horizontalCentered="1"/>
  <pageMargins left="0.200694444444444" right="0.200694444444444" top="0.475694444444444" bottom="0.393055555555556" header="0.594444444444444" footer="0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天涯路1416464181</cp:lastModifiedBy>
  <dcterms:created xsi:type="dcterms:W3CDTF">2025-12-25T12:21:00Z</dcterms:created>
  <dcterms:modified xsi:type="dcterms:W3CDTF">2025-12-26T04:04:08Z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1CBE5DD5308445C18881BA6622FDF13A_12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