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F:\其他工作\工程\请示件\工程类\锁口丘\2024年华润万象汇养老服务站建设\监控设备采购\"/>
    </mc:Choice>
  </mc:AlternateContent>
  <xr:revisionPtr revIDLastSave="0" documentId="13_ncr:1_{418B6B74-7ABF-4945-900D-C4E1AE566D4C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" i="1" l="1"/>
  <c r="H8" i="1"/>
  <c r="H7" i="1"/>
  <c r="H6" i="1"/>
  <c r="H9" i="1" l="1"/>
  <c r="G12" i="1" s="1"/>
</calcChain>
</file>

<file path=xl/sharedStrings.xml><?xml version="1.0" encoding="utf-8"?>
<sst xmlns="http://schemas.openxmlformats.org/spreadsheetml/2006/main" count="49" uniqueCount="45">
  <si>
    <t>序号</t>
  </si>
  <si>
    <t>名称</t>
  </si>
  <si>
    <t>规格参数</t>
  </si>
  <si>
    <t>单位</t>
  </si>
  <si>
    <t>工程量</t>
  </si>
  <si>
    <t>规格型号</t>
  </si>
  <si>
    <t>硬盘录像机</t>
  </si>
  <si>
    <t>支持WEB、本地GUI界面操作
支持最大20路网络视频接入，网络性能144Mbps接入、144Mbps储存、72Mbps转发
支持不开智能1路12MP@30 fps; 1路8MP@30 fps; 2路6MP@30 fps; 2路5MP@30 fps; 3路4MP@30 fps；6路1080P@30 fps解码。或开智能1路8MP@30 fps; 1路6MP@30 fps; 1路5MP@30 fps; 2路4MP@30 fps；4路1080P@30 fps解码。最大支持16路视频回放
支持12MP; 8MP; 6MP; 5MP; 4MP; 3MP; 1080p; 960p; 720p; D1; CIF; QCIF IPC分辨率接入
支持前智能：周界防范、通用行为分析、智能动检
支持4路后智能智能动检
支持2个内置SATA接口，单盘最大容量支持20T
支持2个USB接口（1个前置USB2.0接口、2个后置USB2.0接口）
支持1个千兆以太网口
支持1路VGA输出，1路HDMI输出，VGA和HDMI同源输出；HDMI最大支持4K显示输出，VGA最大支持1080p显示输出
可接驳支持ONVIF的第三方摄像机和主流品牌摄像机
支持Smart H.265/H.265/Smart H.264/H.264，支持一键添加IPC并自动切换到H.265
支持IPv4、IPv6、HTTP、RTSP、NTP、DNS、ONVIF 23.12网络协议
支持大华云联功能，支持云联APP远程监控、预览、回放
支持硬盘、外接USB存储设备等存储方式，支持U盘备份
支持即时回放功能，在预览画面下回放指定通道的录像
支持配额管理功能，实现按通道分配不同的录像天数进行存储
支持语音对讲，客户端、WEB与NVR之间以及通过NVR与网络摄像机之间进行语音对讲；NVR与网络摄像机之间进行语音对讲
支持断网续传功能，能对前端摄像机断网这段时间内SD卡中的录像回传到NVR
支持远程管理IPC功能，支持对前端IPC远程升级，支持远程对IPC的编码配置修改等操作
支持走廊模式功能，支持IPC画面旋转90°或270°，成9:16走廊模式
支持预览通道拖动保存
支持SmartIPC接入、绊线入侵、区域入侵、移动侦测、物品遗留和物品搬移时，可给出报警/联动/上传，同时支持智能动检
支持web端鱼眼矫正功能，web端在预览和回放模式下，支持对接入鱼眼视频以拼接的方式进行矫正功能</t>
  </si>
  <si>
    <t>台</t>
  </si>
  <si>
    <t>DH-NVR2220-M</t>
  </si>
  <si>
    <t>硬盘</t>
  </si>
  <si>
    <t>单盘容量：16TB；
缓存：256MB；
转速：7200RPM；
硬盘接口：SATA</t>
  </si>
  <si>
    <t>块</t>
  </si>
  <si>
    <t>8T</t>
  </si>
  <si>
    <t>适音半球摄像机</t>
  </si>
  <si>
    <t>国内智能双光相机采用深度学习算法，支持通用行为分析、智能动检，满足通用场景检测需求；支持智能编码和AI编码，在画质不影响的情况下，实现码流传输降低，且减少存储压力，达到轻量化存储的目的；支持智能双光，结合周界防范或智能动检，在夜间环境下既能实现抓拍目标彩色的效果，又能在目标消失后切回红外模式，减少光污染
内置GPU芯片，支持深度学习算法，有效提升检测准确率
支持通用行为分析：绊线入侵，区域入侵（两项支持人车分类及精准检测），物品遗留，物品搬移，徘徊检测，人员聚集；支持SMD
支持两路码流功能
采用星光级低照度1/2.7英寸CMOS图像传感器，低照度效果好，图像清晰度高
最大可输出600万(3200×1800)@20fps
内置高效红外补光灯，最大补光监控距离50米，最大补光监控距离30米
支持走廊模式，宽动态，3D降噪，强光抑制，背光补偿，数字水印，适用不同监控环境
支持ROI，SMART H.264/H.265，AI H.264/H.265，灵活编码，适用不同带宽和存储环境
内置MIC
支持DC12V/POE供电方式
支持IP67防护等级</t>
  </si>
  <si>
    <t>DH-IPC-HDW4631C-A</t>
  </si>
  <si>
    <t>六类网线</t>
  </si>
  <si>
    <t>安防六类非屏蔽双绞线305米PVC（灰色）</t>
  </si>
  <si>
    <t>箱</t>
  </si>
  <si>
    <t>千兆POE交换机</t>
  </si>
  <si>
    <t>16个千兆电口+2个千兆上联光口，其中16个口支持PoE/PoE+供电，最大PoE功率247W，交换机容量36Gbps，包转发率26.8Mpps，非网管型交换机，支持APP/云拓扑，机架式。</t>
  </si>
  <si>
    <t>RG-ES118GS-P-E</t>
  </si>
  <si>
    <t>安装调试费</t>
  </si>
  <si>
    <t>项</t>
  </si>
  <si>
    <t>国标</t>
  </si>
  <si>
    <t>税金</t>
    <phoneticPr fontId="7" type="noConversion"/>
  </si>
  <si>
    <t>普通发票3%</t>
    <phoneticPr fontId="7" type="noConversion"/>
  </si>
  <si>
    <t>备注</t>
    <phoneticPr fontId="7" type="noConversion"/>
  </si>
  <si>
    <t>单价（元）</t>
    <phoneticPr fontId="7" type="noConversion"/>
  </si>
  <si>
    <t>小计（元）</t>
    <phoneticPr fontId="7" type="noConversion"/>
  </si>
  <si>
    <t>显示器屏</t>
    <phoneticPr fontId="7" type="noConversion"/>
  </si>
  <si>
    <t>HKC 21.5英寸V2211W 白色 V2210 支持壁挂 VA广视角微边家用办公 电脑显示器</t>
    <phoneticPr fontId="7" type="noConversion"/>
  </si>
  <si>
    <t xml:space="preserve"> V221022寸</t>
    <phoneticPr fontId="7" type="noConversion"/>
  </si>
  <si>
    <t>材料小计</t>
    <phoneticPr fontId="7" type="noConversion"/>
  </si>
  <si>
    <t>人工含水晶头，PVC管，卡扣，辅材等含培训，质保一年，有坏换新。</t>
    <phoneticPr fontId="7" type="noConversion"/>
  </si>
  <si>
    <t>定制</t>
  </si>
  <si>
    <t>小计</t>
  </si>
  <si>
    <t>新山村街道锁口丘社区养老服务站监控设备采购限价清单</t>
    <phoneticPr fontId="7" type="noConversion"/>
  </si>
  <si>
    <t>建议品牌：大华、海康威视 、TP-LIMK</t>
    <phoneticPr fontId="7" type="noConversion"/>
  </si>
  <si>
    <t>建议品牌：三星、希捷、西部数据</t>
    <phoneticPr fontId="7" type="noConversion"/>
  </si>
  <si>
    <t>建议品牌：锐捷、TP-LIMK、 华三</t>
    <phoneticPr fontId="7" type="noConversion"/>
  </si>
  <si>
    <t>建议品牌：龙源显示 、HKC、 海康威视</t>
    <phoneticPr fontId="7" type="noConversion"/>
  </si>
  <si>
    <t>建议品牌：大华、海康威视 、TP-LIMK、爱普华顿</t>
    <phoneticPr fontId="7" type="noConversion"/>
  </si>
  <si>
    <t>六类网线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</si>
</sst>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0.00_ "/>
  </numFmts>
  <fonts count="11" x14ac:knownFonts="1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Times New Roman"/>
      <family val="1"/>
    </font>
    <font>
      <sz val="9"/>
      <name val="宋体"/>
      <family val="3"/>
      <charset val="134"/>
      <scheme val="minor"/>
    </font>
    <font>
      <sz val="26"/>
      <color theme="1"/>
      <name val="方正小标宋_GBK"/>
      <family val="4"/>
      <charset val="134"/>
    </font>
    <font>
      <b/>
      <sz val="10"/>
      <name val="宋体"/>
      <family val="3"/>
      <charset val="134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7999511703848384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6" fillId="0" borderId="0"/>
    <xf numFmtId="0" fontId="5" fillId="0" borderId="0">
      <alignment vertical="center"/>
    </xf>
    <xf numFmtId="0" fontId="5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9" fontId="1" fillId="0" borderId="0" xfId="0" applyNumberFormat="1" applyFont="1" applyFill="1" applyAlignment="1">
      <alignment vertical="center"/>
    </xf>
    <xf numFmtId="0" fontId="2" fillId="2" borderId="1" xfId="3" applyFont="1" applyFill="1" applyBorder="1" applyAlignment="1">
      <alignment horizontal="center" vertical="center"/>
    </xf>
    <xf numFmtId="0" fontId="2" fillId="2" borderId="1" xfId="3" applyFont="1" applyFill="1" applyBorder="1" applyAlignment="1" applyProtection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9" fillId="2" borderId="1" xfId="3" applyFont="1" applyFill="1" applyBorder="1" applyAlignment="1" applyProtection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left" vertical="center" wrapText="1"/>
    </xf>
    <xf numFmtId="0" fontId="3" fillId="0" borderId="1" xfId="3" applyFont="1" applyBorder="1" applyAlignment="1">
      <alignment horizontal="center" vertical="center" wrapText="1"/>
    </xf>
    <xf numFmtId="176" fontId="3" fillId="0" borderId="1" xfId="3" applyNumberFormat="1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176" fontId="3" fillId="3" borderId="1" xfId="3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3" fillId="0" borderId="2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176" fontId="3" fillId="0" borderId="2" xfId="3" applyNumberFormat="1" applyFont="1" applyBorder="1" applyAlignment="1">
      <alignment horizontal="center" vertical="center" wrapText="1"/>
    </xf>
    <xf numFmtId="176" fontId="3" fillId="0" borderId="3" xfId="3" applyNumberFormat="1" applyFont="1" applyBorder="1" applyAlignment="1">
      <alignment horizontal="center" vertical="center" wrapText="1"/>
    </xf>
    <xf numFmtId="176" fontId="3" fillId="0" borderId="4" xfId="3" applyNumberFormat="1" applyFont="1" applyBorder="1" applyAlignment="1">
      <alignment horizontal="center" vertical="center" wrapText="1"/>
    </xf>
  </cellXfs>
  <cellStyles count="4">
    <cellStyle name="_ET_STYLE_NoName_00__Sheet1 2" xfId="1" xr:uid="{00000000-0005-0000-0000-000000000000}"/>
    <cellStyle name="常规" xfId="0" builtinId="0"/>
    <cellStyle name="常规 2 2" xfId="2" xr:uid="{00000000-0005-0000-0000-000002000000}"/>
    <cellStyle name="常规 3" xfId="3" xr:uid="{00000000-0005-0000-0000-000003000000}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00000000-0011-0000-FFFF-FFFF00000000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00000000-0011-0000-FFFF-FFFF01000000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topLeftCell="A4" zoomScale="70" zoomScaleNormal="70" workbookViewId="0">
      <selection activeCell="F6" sqref="F6"/>
    </sheetView>
  </sheetViews>
  <sheetFormatPr defaultColWidth="9" defaultRowHeight="14.4" x14ac:dyDescent="0.25"/>
  <cols>
    <col min="1" max="1" width="5.77734375" style="2" customWidth="1"/>
    <col min="2" max="2" width="10.21875" style="2" customWidth="1"/>
    <col min="3" max="3" width="81.33203125" style="2" customWidth="1"/>
    <col min="4" max="4" width="5.77734375" style="2" customWidth="1"/>
    <col min="5" max="5" width="6.33203125" style="2" customWidth="1"/>
    <col min="6" max="6" width="13.77734375" style="3" customWidth="1"/>
    <col min="7" max="7" width="9.33203125" style="3" customWidth="1"/>
    <col min="8" max="8" width="8.88671875" style="3" customWidth="1"/>
    <col min="9" max="9" width="15" style="2" customWidth="1"/>
    <col min="10" max="10" width="19" style="2" customWidth="1"/>
    <col min="11" max="16384" width="9" style="2"/>
  </cols>
  <sheetData>
    <row r="1" spans="1:11" ht="45.6" customHeight="1" x14ac:dyDescent="0.25">
      <c r="A1" s="17" t="s">
        <v>38</v>
      </c>
      <c r="B1" s="17"/>
      <c r="C1" s="17"/>
      <c r="D1" s="17"/>
      <c r="E1" s="17"/>
      <c r="F1" s="17"/>
      <c r="G1" s="17"/>
      <c r="H1" s="17"/>
      <c r="I1" s="17"/>
    </row>
    <row r="2" spans="1:11" s="1" customFormat="1" ht="30" customHeight="1" x14ac:dyDescent="0.25">
      <c r="A2" s="7" t="s">
        <v>0</v>
      </c>
      <c r="B2" s="7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29</v>
      </c>
      <c r="H2" s="10" t="s">
        <v>30</v>
      </c>
      <c r="I2" s="9" t="s">
        <v>28</v>
      </c>
    </row>
    <row r="3" spans="1:11" s="1" customFormat="1" ht="365.4" customHeight="1" x14ac:dyDescent="0.25">
      <c r="A3" s="11">
        <v>1</v>
      </c>
      <c r="B3" s="12" t="s">
        <v>6</v>
      </c>
      <c r="C3" s="12" t="s">
        <v>7</v>
      </c>
      <c r="D3" s="13" t="s">
        <v>8</v>
      </c>
      <c r="E3" s="13">
        <v>1</v>
      </c>
      <c r="F3" s="4" t="s">
        <v>9</v>
      </c>
      <c r="G3" s="14">
        <v>750</v>
      </c>
      <c r="H3" s="14">
        <v>750</v>
      </c>
      <c r="I3" s="16" t="s">
        <v>39</v>
      </c>
    </row>
    <row r="4" spans="1:11" s="1" customFormat="1" ht="63" customHeight="1" x14ac:dyDescent="0.25">
      <c r="A4" s="11">
        <v>2</v>
      </c>
      <c r="B4" s="12" t="s">
        <v>10</v>
      </c>
      <c r="C4" s="12" t="s">
        <v>11</v>
      </c>
      <c r="D4" s="13" t="s">
        <v>12</v>
      </c>
      <c r="E4" s="13">
        <v>2</v>
      </c>
      <c r="F4" s="4" t="s">
        <v>13</v>
      </c>
      <c r="G4" s="14">
        <v>1400</v>
      </c>
      <c r="H4" s="14">
        <v>2800</v>
      </c>
      <c r="I4" s="16" t="s">
        <v>40</v>
      </c>
    </row>
    <row r="5" spans="1:11" s="1" customFormat="1" ht="233.4" customHeight="1" x14ac:dyDescent="0.25">
      <c r="A5" s="11">
        <v>3</v>
      </c>
      <c r="B5" s="12" t="s">
        <v>14</v>
      </c>
      <c r="C5" s="12" t="s">
        <v>15</v>
      </c>
      <c r="D5" s="13" t="s">
        <v>8</v>
      </c>
      <c r="E5" s="13">
        <v>10</v>
      </c>
      <c r="F5" s="4" t="s">
        <v>16</v>
      </c>
      <c r="G5" s="14">
        <v>295</v>
      </c>
      <c r="H5" s="14">
        <v>2900</v>
      </c>
      <c r="I5" s="16" t="s">
        <v>39</v>
      </c>
      <c r="K5" s="5"/>
    </row>
    <row r="6" spans="1:11" s="1" customFormat="1" ht="57" customHeight="1" x14ac:dyDescent="0.25">
      <c r="A6" s="11">
        <v>4</v>
      </c>
      <c r="B6" s="12" t="s">
        <v>17</v>
      </c>
      <c r="C6" s="12" t="s">
        <v>18</v>
      </c>
      <c r="D6" s="13" t="s">
        <v>19</v>
      </c>
      <c r="E6" s="13">
        <v>2</v>
      </c>
      <c r="F6" s="4" t="s">
        <v>44</v>
      </c>
      <c r="G6" s="14">
        <v>895</v>
      </c>
      <c r="H6" s="14">
        <f t="shared" ref="H6:H11" si="0">G6*E6</f>
        <v>1790</v>
      </c>
      <c r="I6" s="16" t="s">
        <v>43</v>
      </c>
    </row>
    <row r="7" spans="1:11" s="1" customFormat="1" ht="73.2" customHeight="1" x14ac:dyDescent="0.25">
      <c r="A7" s="11">
        <v>5</v>
      </c>
      <c r="B7" s="12" t="s">
        <v>20</v>
      </c>
      <c r="C7" s="12" t="s">
        <v>21</v>
      </c>
      <c r="D7" s="13" t="s">
        <v>8</v>
      </c>
      <c r="E7" s="13">
        <v>1</v>
      </c>
      <c r="F7" s="4" t="s">
        <v>22</v>
      </c>
      <c r="G7" s="14">
        <v>880</v>
      </c>
      <c r="H7" s="14">
        <f t="shared" si="0"/>
        <v>880</v>
      </c>
      <c r="I7" s="16" t="s">
        <v>41</v>
      </c>
      <c r="J7" s="5"/>
    </row>
    <row r="8" spans="1:11" s="1" customFormat="1" ht="50.4" customHeight="1" x14ac:dyDescent="0.25">
      <c r="A8" s="11">
        <v>6</v>
      </c>
      <c r="B8" s="12" t="s">
        <v>31</v>
      </c>
      <c r="C8" s="12" t="s">
        <v>32</v>
      </c>
      <c r="D8" s="13" t="s">
        <v>8</v>
      </c>
      <c r="E8" s="13">
        <v>1</v>
      </c>
      <c r="F8" s="4" t="s">
        <v>33</v>
      </c>
      <c r="G8" s="14">
        <v>590</v>
      </c>
      <c r="H8" s="14">
        <f t="shared" si="0"/>
        <v>590</v>
      </c>
      <c r="I8" s="16" t="s">
        <v>42</v>
      </c>
      <c r="K8" s="6"/>
    </row>
    <row r="9" spans="1:11" s="1" customFormat="1" ht="35.1" customHeight="1" x14ac:dyDescent="0.25">
      <c r="A9" s="18" t="s">
        <v>34</v>
      </c>
      <c r="B9" s="19"/>
      <c r="C9" s="19"/>
      <c r="D9" s="19"/>
      <c r="E9" s="19"/>
      <c r="F9" s="19"/>
      <c r="G9" s="20"/>
      <c r="H9" s="14">
        <f>SUM(H3:H8)</f>
        <v>9710</v>
      </c>
      <c r="I9" s="16"/>
      <c r="K9" s="6"/>
    </row>
    <row r="10" spans="1:11" s="1" customFormat="1" ht="35.1" customHeight="1" x14ac:dyDescent="0.25">
      <c r="A10" s="11"/>
      <c r="B10" s="12" t="s">
        <v>26</v>
      </c>
      <c r="C10" s="12" t="s">
        <v>27</v>
      </c>
      <c r="D10" s="13"/>
      <c r="E10" s="13"/>
      <c r="F10" s="4"/>
      <c r="G10" s="14"/>
      <c r="H10" s="14">
        <v>290</v>
      </c>
      <c r="I10" s="14"/>
      <c r="K10" s="6"/>
    </row>
    <row r="11" spans="1:11" s="1" customFormat="1" ht="35.1" customHeight="1" x14ac:dyDescent="0.25">
      <c r="A11" s="11">
        <v>7</v>
      </c>
      <c r="B11" s="12" t="s">
        <v>23</v>
      </c>
      <c r="C11" s="12" t="s">
        <v>35</v>
      </c>
      <c r="D11" s="13" t="s">
        <v>24</v>
      </c>
      <c r="E11" s="13">
        <v>1</v>
      </c>
      <c r="F11" s="4" t="s">
        <v>25</v>
      </c>
      <c r="G11" s="14">
        <v>2000</v>
      </c>
      <c r="H11" s="14">
        <f t="shared" si="0"/>
        <v>2000</v>
      </c>
      <c r="I11" s="14" t="s">
        <v>36</v>
      </c>
    </row>
    <row r="12" spans="1:11" ht="22.8" customHeight="1" x14ac:dyDescent="0.25">
      <c r="A12" s="18" t="s">
        <v>37</v>
      </c>
      <c r="B12" s="19"/>
      <c r="C12" s="19"/>
      <c r="D12" s="19"/>
      <c r="E12" s="20"/>
      <c r="F12" s="15"/>
      <c r="G12" s="21">
        <f>H11+H10+H9</f>
        <v>12000</v>
      </c>
      <c r="H12" s="22"/>
      <c r="I12" s="23"/>
    </row>
  </sheetData>
  <mergeCells count="4">
    <mergeCell ref="A1:I1"/>
    <mergeCell ref="A9:G9"/>
    <mergeCell ref="A12:E12"/>
    <mergeCell ref="G12:I12"/>
  </mergeCells>
  <phoneticPr fontId="7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2025-02-19T09:12:47Z</cp:lastPrinted>
  <dcterms:created xsi:type="dcterms:W3CDTF">2025-01-08T12:45:00Z</dcterms:created>
  <dcterms:modified xsi:type="dcterms:W3CDTF">2025-04-02T07:35:53Z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44149ACB2B074931B237C3F90D2BF79D_13</vt:lpwstr>
  </property>
  <property fmtid="{D5CDD505-2E9C-101B-9397-08002B2CF9AE}" pid="3" name="KSOProductBuildVer">
    <vt:lpwstr>2052-12.1.0.19302</vt:lpwstr>
  </property>
</Properties>
</file>