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材料" sheetId="1" state="hidden" r:id="rId1"/>
    <sheet name="材料 (2)" sheetId="2" r:id="rId2"/>
  </sheets>
  <definedNames>
    <definedName name="_xlnm._FilterDatabase" localSheetId="0" hidden="1">材料!$A$1:$O$95</definedName>
    <definedName name="_xlnm._FilterDatabase" localSheetId="1" hidden="1">'材料 (2)'!$A$1:$I$113</definedName>
    <definedName name="_xlnm.Print_Titles" localSheetId="0">材料!$1:$2</definedName>
    <definedName name="_xlnm.Print_Titles" localSheetId="1">'材料 (2)'!$1:$2</definedName>
    <definedName name="_xlnm.Print_Area" localSheetId="1">'材料 (2)'!$A$1:$I$112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<sst xmlns="http://schemas.openxmlformats.org/spreadsheetml/2006/main" count="762" uniqueCount="202">
  <si>
    <t>消毒设备采购、维修、养护服务公司项目询价审核汇总表</t>
  </si>
  <si>
    <t>序号</t>
  </si>
  <si>
    <t>材料名称</t>
  </si>
  <si>
    <t>型号或配套机型</t>
  </si>
  <si>
    <t>质保期</t>
  </si>
  <si>
    <t>预估数量</t>
  </si>
  <si>
    <t>单位</t>
  </si>
  <si>
    <t>含税单价1（元）</t>
  </si>
  <si>
    <t>含税合价1（元）</t>
  </si>
  <si>
    <t>含税单价2（元）</t>
  </si>
  <si>
    <t>含税合价2（元）</t>
  </si>
  <si>
    <t>含税单价3（元）</t>
  </si>
  <si>
    <t>含税合价3（元）</t>
  </si>
  <si>
    <t>询价含税单价（取最小单价）</t>
  </si>
  <si>
    <t>询价含税合价</t>
  </si>
  <si>
    <t>备注</t>
  </si>
  <si>
    <t>更换计量泵（整套）</t>
  </si>
  <si>
    <t>（机械）JXM-A-50/1.0</t>
  </si>
  <si>
    <t>1年</t>
  </si>
  <si>
    <t>台</t>
  </si>
  <si>
    <t>（机械）JWM-AK-100/0.5</t>
  </si>
  <si>
    <t>（机械）JXM-A-120/0.7</t>
  </si>
  <si>
    <t>（机械）JXM-A-170/0.7</t>
  </si>
  <si>
    <t>（机械）LI-GAO-50/1.0</t>
  </si>
  <si>
    <t>（机械）LI-GAO-120/0.7</t>
  </si>
  <si>
    <t>（机械）LI-GAO-170/0.7</t>
  </si>
  <si>
    <r>
      <rPr>
        <sz val="11"/>
        <rFont val="方正仿宋_GB2312"/>
        <charset val="134"/>
      </rPr>
      <t>(机械)</t>
    </r>
    <r>
      <rPr>
        <sz val="11"/>
        <rFont val="Arial"/>
        <charset val="134"/>
      </rPr>
      <t> </t>
    </r>
    <r>
      <rPr>
        <sz val="11"/>
        <rFont val="方正仿宋_GB2312"/>
        <charset val="134"/>
      </rPr>
      <t>MSAH070R31</t>
    </r>
  </si>
  <si>
    <r>
      <rPr>
        <sz val="11"/>
        <rFont val="方正仿宋_GB2312"/>
        <charset val="134"/>
      </rPr>
      <t>(机械)</t>
    </r>
    <r>
      <rPr>
        <sz val="11"/>
        <rFont val="Arial"/>
        <charset val="134"/>
      </rPr>
      <t> </t>
    </r>
    <r>
      <rPr>
        <sz val="11"/>
        <rFont val="方正仿宋_GB2312"/>
        <charset val="134"/>
      </rPr>
      <t>MSAF070R31</t>
    </r>
  </si>
  <si>
    <t>(电磁)EMS800</t>
  </si>
  <si>
    <t>（隔膜）WS-09-03-M</t>
  </si>
  <si>
    <t>（隔膜）WS-15-03-M</t>
  </si>
  <si>
    <t>（隔膜）AKS-803</t>
  </si>
  <si>
    <t>（隔膜）WL-30-03-L</t>
  </si>
  <si>
    <t>（机械）WL-80-05-S</t>
  </si>
  <si>
    <t>（机械）WL-150-03-S</t>
  </si>
  <si>
    <t>更换WL系列机械计量泵电机</t>
  </si>
  <si>
    <t>KY-500g</t>
  </si>
  <si>
    <t>180天</t>
  </si>
  <si>
    <t>个</t>
  </si>
  <si>
    <t>KY-1000g</t>
  </si>
  <si>
    <t>更换MSA系列机械计量泵电机</t>
  </si>
  <si>
    <t>90-150L/H</t>
  </si>
  <si>
    <t>更换WL系列机械计量泵膜片</t>
  </si>
  <si>
    <t>无</t>
  </si>
  <si>
    <t>块</t>
  </si>
  <si>
    <t>KY1000g</t>
  </si>
  <si>
    <t>更换MSA系列机械计量泵膜片</t>
  </si>
  <si>
    <t>所有型号</t>
  </si>
  <si>
    <t>更换JXM系列机械计量泵膜片</t>
  </si>
  <si>
    <t>更换WL系列隔膜计量泵泵头</t>
  </si>
  <si>
    <t>KY-200g</t>
  </si>
  <si>
    <t>更换WL/MSA系列机械计量泵泵头</t>
  </si>
  <si>
    <t>更换WL/MSA系列机械计量泵传动轴承</t>
  </si>
  <si>
    <t>更换机械计量泵单向阀</t>
  </si>
  <si>
    <t>KY1000g、KY-500g</t>
  </si>
  <si>
    <t>JXM系列机械计量泵封油嘴</t>
  </si>
  <si>
    <t>50-170L/H</t>
  </si>
  <si>
    <t>JXM系列机械计量泵电机风扇</t>
  </si>
  <si>
    <t>更换计量泵注射阀</t>
  </si>
  <si>
    <t>所有机型</t>
  </si>
  <si>
    <t>更换机械计量泵背压阀</t>
  </si>
  <si>
    <t>DN25</t>
  </si>
  <si>
    <t>更换电极片</t>
  </si>
  <si>
    <t>KY-200</t>
  </si>
  <si>
    <t>套</t>
  </si>
  <si>
    <t>KY-500、KY-1000</t>
  </si>
  <si>
    <t>片</t>
  </si>
  <si>
    <t>电极片烤涂层</t>
  </si>
  <si>
    <t>更换电极端头</t>
  </si>
  <si>
    <t>更换高频开关电源</t>
  </si>
  <si>
    <t>维修高频开关电源</t>
  </si>
  <si>
    <t>主板</t>
  </si>
  <si>
    <t>空气开关 KY-200g</t>
  </si>
  <si>
    <t>空气开关 KY-500g</t>
  </si>
  <si>
    <t>空气开关 KY-1000g</t>
  </si>
  <si>
    <t>整流板</t>
  </si>
  <si>
    <t>电源变压器</t>
  </si>
  <si>
    <t>驱动三极管</t>
  </si>
  <si>
    <t>根</t>
  </si>
  <si>
    <t>散热风扇</t>
  </si>
  <si>
    <t>航插线</t>
  </si>
  <si>
    <t>条</t>
  </si>
  <si>
    <t>更换变频器</t>
  </si>
  <si>
    <t>1.5kw 3.5A</t>
  </si>
  <si>
    <t>维修变频器</t>
  </si>
  <si>
    <t>驱动板电源</t>
  </si>
  <si>
    <t>启动电阻</t>
  </si>
  <si>
    <t>更换成套搅拌器（电机、搅拌轴、搅拌叶）</t>
  </si>
  <si>
    <t>絮凝剂加药机所有机型</t>
  </si>
  <si>
    <t>更换搅拌电机</t>
  </si>
  <si>
    <t>维修搅拌电机线圈</t>
  </si>
  <si>
    <t>更换化工泵（含配件）</t>
  </si>
  <si>
    <t>原药剂储药罐</t>
  </si>
  <si>
    <t>更换超声波液位</t>
  </si>
  <si>
    <t>更换电解槽液位开关</t>
  </si>
  <si>
    <t>YTSW-40S</t>
  </si>
  <si>
    <t>更换电动阀</t>
  </si>
  <si>
    <t>更换脉冲阻尼器</t>
  </si>
  <si>
    <t>DN15</t>
  </si>
  <si>
    <t>更换稀释水泵（清水）</t>
  </si>
  <si>
    <t>新次氯酸钠所有机型</t>
  </si>
  <si>
    <t>更换直流电源</t>
  </si>
  <si>
    <t>DC24V/DC12V</t>
  </si>
  <si>
    <t>聚四氟螺丝、螺帽及垫片（M6*12*1.5）</t>
  </si>
  <si>
    <t>KY-500g（256）</t>
  </si>
  <si>
    <t>KY-1000g（512）</t>
  </si>
  <si>
    <t>温度传感器</t>
  </si>
  <si>
    <t>温度变送器</t>
  </si>
  <si>
    <t>钛PT100自带温度变送器</t>
  </si>
  <si>
    <t>更换单片机主板</t>
  </si>
  <si>
    <t>KY-500g、KY-1000g</t>
  </si>
  <si>
    <t>维修单片机主板</t>
  </si>
  <si>
    <t>刷新系统</t>
  </si>
  <si>
    <t>更换对应故障元器件</t>
  </si>
  <si>
    <t>更换对应信号端子</t>
  </si>
  <si>
    <t>更换主机触摸屏</t>
  </si>
  <si>
    <t>更换软水器</t>
  </si>
  <si>
    <t>更换树脂</t>
  </si>
  <si>
    <t>袋</t>
  </si>
  <si>
    <t>软水器主机</t>
  </si>
  <si>
    <t>软水器主机插头</t>
  </si>
  <si>
    <t>更换连接三件</t>
  </si>
  <si>
    <t>更换电解电源线</t>
  </si>
  <si>
    <t>半年</t>
  </si>
  <si>
    <t>更换PVC活接球阀</t>
  </si>
  <si>
    <t>Φ20</t>
  </si>
  <si>
    <t>Φ25</t>
  </si>
  <si>
    <t>Φ32</t>
  </si>
  <si>
    <t>更换水夹板</t>
  </si>
  <si>
    <t>更换Y型过滤阀</t>
  </si>
  <si>
    <t>更换盐水泵/制剂泵（泵和显示面板）</t>
  </si>
  <si>
    <t>LY-5000</t>
  </si>
  <si>
    <t>更换盐水泵/显示面板</t>
  </si>
  <si>
    <t>更换盐水泵/制剂泵磁力传动轴</t>
  </si>
  <si>
    <t>更换鸭嘴液位开关</t>
  </si>
  <si>
    <t>更换浮球阀角阀</t>
  </si>
  <si>
    <t>所有机型（新次氯酸钠）</t>
  </si>
  <si>
    <t>更换液位浮球阀</t>
  </si>
  <si>
    <t>更换电流调节器</t>
  </si>
  <si>
    <t>工时费</t>
  </si>
  <si>
    <t>人/天</t>
  </si>
  <si>
    <t>交通费</t>
  </si>
  <si>
    <t>次</t>
  </si>
  <si>
    <t>合计</t>
  </si>
  <si>
    <t>消毒加药设备采购、维修、养护服务公司项目清单汇总表</t>
  </si>
  <si>
    <t>含税单价</t>
  </si>
  <si>
    <t>含税合价</t>
  </si>
  <si>
    <t>机械-50/1.0</t>
  </si>
  <si>
    <t>机械-100/0.5</t>
  </si>
  <si>
    <t>机械-120/0.7</t>
  </si>
  <si>
    <t>机械-170/0.7</t>
  </si>
  <si>
    <t>机械070R31</t>
  </si>
  <si>
    <t>电磁-800</t>
  </si>
  <si>
    <t>隔膜-09-03-M</t>
  </si>
  <si>
    <t>隔膜-15-03-M</t>
  </si>
  <si>
    <t>隔膜-803</t>
  </si>
  <si>
    <t>隔膜-30-03-L</t>
  </si>
  <si>
    <t>机械-80-05-S</t>
  </si>
  <si>
    <t>机械-150-03-S</t>
  </si>
  <si>
    <t>更换系列机械计量泵电机</t>
  </si>
  <si>
    <t>500g</t>
  </si>
  <si>
    <t>1000g</t>
  </si>
  <si>
    <t>更换系列机械计量泵膜片</t>
  </si>
  <si>
    <t>-500g</t>
  </si>
  <si>
    <t>更换机械计量泵膜片</t>
  </si>
  <si>
    <t>更换隔膜计量泵泵头</t>
  </si>
  <si>
    <t>200g</t>
  </si>
  <si>
    <t>更换机械计量泵泵头</t>
  </si>
  <si>
    <t>更换机械计量泵传动轴承</t>
  </si>
  <si>
    <t>1000g、500g</t>
  </si>
  <si>
    <t>机械计量泵封油嘴</t>
  </si>
  <si>
    <t>机械计量泵电机风扇</t>
  </si>
  <si>
    <t>500g、1000g</t>
  </si>
  <si>
    <t>空气开关 200g</t>
  </si>
  <si>
    <t>空气开关 500g</t>
  </si>
  <si>
    <t>空气开关 1000g</t>
  </si>
  <si>
    <t>40S</t>
  </si>
  <si>
    <t>500g（256）</t>
  </si>
  <si>
    <t>1000g（512）</t>
  </si>
  <si>
    <t>5000型</t>
  </si>
  <si>
    <t>全变频控制柜</t>
  </si>
  <si>
    <t>国优</t>
  </si>
  <si>
    <t>45KW</t>
  </si>
  <si>
    <t>55KW</t>
  </si>
  <si>
    <t>75KW</t>
  </si>
  <si>
    <t>变频器</t>
  </si>
  <si>
    <t>不锈钢立式泵</t>
  </si>
  <si>
    <t>30kw</t>
  </si>
  <si>
    <t>37kw</t>
  </si>
  <si>
    <t>45kw</t>
  </si>
  <si>
    <t>卧式泵</t>
  </si>
  <si>
    <t>30KW</t>
  </si>
  <si>
    <t>转子泵</t>
  </si>
  <si>
    <t>2KW</t>
  </si>
  <si>
    <t>凸轮泵电机</t>
  </si>
  <si>
    <t>1.5kw</t>
  </si>
  <si>
    <t>减速机</t>
  </si>
  <si>
    <t>脱泥机</t>
  </si>
  <si>
    <t>消毒设备、加药设备保养</t>
  </si>
  <si>
    <t>项</t>
  </si>
  <si>
    <t>包含每季度维保</t>
  </si>
  <si>
    <t xml:space="preserve"> 注：国优品牌是指由国家权威机构认定，在品质、技术、服务等方面表现优秀，受到广泛认可和赞誉的品牌。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</si>
</sst>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name val="宋体"/>
      <charset val="134"/>
    </font>
    <font>
      <sz val="11"/>
      <color rgb="FF000000"/>
      <name val="方正仿宋_GB2312"/>
      <charset val="134"/>
    </font>
    <font>
      <sz val="11"/>
      <name val="方正仿宋_GB2312"/>
      <charset val="134"/>
    </font>
    <font>
      <b/>
      <sz val="16"/>
      <name val="方正仿宋_GB2312"/>
      <charset val="134"/>
    </font>
    <font>
      <sz val="12"/>
      <name val="方正仿宋_GB2312"/>
      <charset val="134"/>
    </font>
    <font>
      <sz val="10"/>
      <name val="Consola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9E1F4"/>
        <bgColor indexed="64"/>
      </patternFill>
    </fill>
    <fill>
      <patternFill patternType="solid">
        <fgColor rgb="FFFFF3CA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6"/>
  <sheetViews>
    <sheetView zoomScale="85" zoomScaleNormal="85" workbookViewId="0">
      <pane ySplit="2" topLeftCell="A87" activePane="bottomLeft" state="frozen"/>
      <selection/>
      <selection pane="bottomLeft" activeCell="N97" sqref="N97"/>
    </sheetView>
  </sheetViews>
  <sheetFormatPr defaultColWidth="13" defaultRowHeight="21" customHeight="1"/>
  <cols>
    <col min="1" max="1" width="5.5" style="1" customWidth="1"/>
    <col min="2" max="2" width="30.7333333333333" style="1" customWidth="1"/>
    <col min="3" max="3" width="21.025" style="1" customWidth="1"/>
    <col min="4" max="4" width="10.7583333333333" style="1" customWidth="1"/>
    <col min="5" max="5" width="8.375" style="1" customWidth="1"/>
    <col min="6" max="6" width="7" style="1" customWidth="1"/>
    <col min="7" max="7" width="11.1083333333333" style="34" customWidth="1"/>
    <col min="8" max="8" width="13.3333333333333" style="35" customWidth="1"/>
    <col min="9" max="9" width="13.3333333333333" style="1" customWidth="1"/>
    <col min="10" max="10" width="13.3333333333333" style="35" customWidth="1"/>
    <col min="11" max="11" width="13.3333333333333" style="1" customWidth="1"/>
    <col min="12" max="12" width="13.3333333333333" style="35" customWidth="1"/>
    <col min="13" max="13" width="15.1333333333333" style="1" customWidth="1"/>
    <col min="14" max="14" width="13.2583333333333" style="35" customWidth="1"/>
    <col min="15" max="15" width="13.2583333333333" style="1" customWidth="1"/>
    <col min="16" max="16" width="13.2583333333333" style="36" customWidth="1"/>
    <col min="17" max="19" width="13.2583333333333" style="1" customWidth="1"/>
    <col min="20" max="20" width="13.2583333333333" style="4" customWidth="1"/>
    <col min="21" max="16347" width="13.2583333333333" style="1" customWidth="1"/>
    <col min="16348" max="16384" width="13.2583333333333" style="1"/>
  </cols>
  <sheetData>
    <row r="1" s="1" customFormat="1" ht="36" customHeight="1" spans="1:20">
      <c r="A1" s="7" t="s">
        <v>0</v>
      </c>
      <c r="B1" s="7"/>
      <c r="C1" s="7"/>
      <c r="D1" s="7"/>
      <c r="E1" s="7"/>
      <c r="F1" s="7"/>
      <c r="G1" s="37"/>
      <c r="H1" s="37"/>
      <c r="I1" s="7"/>
      <c r="J1" s="37"/>
      <c r="K1" s="7"/>
      <c r="L1" s="37"/>
      <c r="M1" s="7"/>
      <c r="N1" s="37"/>
      <c r="O1" s="7"/>
      <c r="P1" s="36"/>
      <c r="T1" s="4"/>
    </row>
    <row r="2" s="1" customFormat="1" ht="33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38" t="s">
        <v>7</v>
      </c>
      <c r="H2" s="38" t="s">
        <v>8</v>
      </c>
      <c r="I2" s="40" t="s">
        <v>9</v>
      </c>
      <c r="J2" s="41" t="s">
        <v>10</v>
      </c>
      <c r="K2" s="42" t="s">
        <v>11</v>
      </c>
      <c r="L2" s="43" t="s">
        <v>12</v>
      </c>
      <c r="M2" s="44" t="s">
        <v>13</v>
      </c>
      <c r="N2" s="38" t="s">
        <v>14</v>
      </c>
      <c r="O2" s="15" t="s">
        <v>15</v>
      </c>
      <c r="P2" s="36"/>
      <c r="T2" s="4"/>
    </row>
    <row r="3" s="1" customFormat="1" ht="33" customHeight="1" spans="1:20">
      <c r="A3" s="13">
        <v>1</v>
      </c>
      <c r="B3" s="14" t="s">
        <v>16</v>
      </c>
      <c r="C3" s="15" t="s">
        <v>17</v>
      </c>
      <c r="D3" s="15" t="s">
        <v>18</v>
      </c>
      <c r="E3" s="16">
        <v>50</v>
      </c>
      <c r="F3" s="15" t="s">
        <v>19</v>
      </c>
      <c r="G3" s="15">
        <v>4560</v>
      </c>
      <c r="H3" s="39">
        <f>G3*E3</f>
        <v>228000</v>
      </c>
      <c r="I3" s="45">
        <v>4550</v>
      </c>
      <c r="J3" s="39">
        <f>E3*I3</f>
        <v>227500</v>
      </c>
      <c r="K3" s="15">
        <v>4320</v>
      </c>
      <c r="L3" s="39">
        <f t="shared" ref="L3:L66" si="0">E3*K3</f>
        <v>216000</v>
      </c>
      <c r="M3" s="46">
        <f>MIN(G3:L3)</f>
        <v>4320</v>
      </c>
      <c r="N3" s="47">
        <f>M3*E3</f>
        <v>216000</v>
      </c>
      <c r="O3" s="15"/>
      <c r="P3" s="36"/>
      <c r="T3" s="52"/>
    </row>
    <row r="4" s="1" customFormat="1" customHeight="1" spans="1:20">
      <c r="A4" s="18"/>
      <c r="B4" s="19"/>
      <c r="C4" s="15" t="s">
        <v>20</v>
      </c>
      <c r="D4" s="15" t="s">
        <v>18</v>
      </c>
      <c r="E4" s="16">
        <v>50</v>
      </c>
      <c r="F4" s="15" t="s">
        <v>19</v>
      </c>
      <c r="G4" s="15">
        <v>4600</v>
      </c>
      <c r="H4" s="39">
        <f t="shared" ref="H4:H67" si="1">G4*E4</f>
        <v>230000</v>
      </c>
      <c r="I4" s="45">
        <v>4570</v>
      </c>
      <c r="J4" s="39">
        <f t="shared" ref="J4:J67" si="2">E4*I4</f>
        <v>228500</v>
      </c>
      <c r="K4" s="15">
        <v>4100</v>
      </c>
      <c r="L4" s="39">
        <f t="shared" si="0"/>
        <v>205000</v>
      </c>
      <c r="M4" s="46">
        <f t="shared" ref="M4:M67" si="3">MIN(G4:L4)</f>
        <v>4100</v>
      </c>
      <c r="N4" s="47">
        <f t="shared" ref="N4:N67" si="4">M4*E4</f>
        <v>205000</v>
      </c>
      <c r="O4" s="15"/>
      <c r="P4" s="36"/>
      <c r="T4" s="52"/>
    </row>
    <row r="5" s="1" customFormat="1" customHeight="1" spans="1:20">
      <c r="A5" s="18"/>
      <c r="B5" s="19"/>
      <c r="C5" s="15" t="s">
        <v>21</v>
      </c>
      <c r="D5" s="15" t="s">
        <v>18</v>
      </c>
      <c r="E5" s="16">
        <v>50</v>
      </c>
      <c r="F5" s="15" t="s">
        <v>19</v>
      </c>
      <c r="G5" s="15">
        <v>5040</v>
      </c>
      <c r="H5" s="39">
        <f t="shared" si="1"/>
        <v>252000</v>
      </c>
      <c r="I5" s="45">
        <v>4950</v>
      </c>
      <c r="J5" s="39">
        <f t="shared" si="2"/>
        <v>247500</v>
      </c>
      <c r="K5" s="15">
        <v>4450</v>
      </c>
      <c r="L5" s="39">
        <f t="shared" si="0"/>
        <v>222500</v>
      </c>
      <c r="M5" s="46">
        <f t="shared" si="3"/>
        <v>4450</v>
      </c>
      <c r="N5" s="47">
        <f t="shared" si="4"/>
        <v>222500</v>
      </c>
      <c r="O5" s="15"/>
      <c r="P5" s="36"/>
      <c r="T5" s="52"/>
    </row>
    <row r="6" s="1" customFormat="1" customHeight="1" spans="1:20">
      <c r="A6" s="18"/>
      <c r="B6" s="19"/>
      <c r="C6" s="15" t="s">
        <v>22</v>
      </c>
      <c r="D6" s="15" t="s">
        <v>18</v>
      </c>
      <c r="E6" s="16">
        <v>50</v>
      </c>
      <c r="F6" s="15" t="s">
        <v>19</v>
      </c>
      <c r="G6" s="15">
        <v>5300</v>
      </c>
      <c r="H6" s="39">
        <f t="shared" si="1"/>
        <v>265000</v>
      </c>
      <c r="I6" s="45">
        <v>5460</v>
      </c>
      <c r="J6" s="39">
        <f t="shared" si="2"/>
        <v>273000</v>
      </c>
      <c r="K6" s="15">
        <v>5300</v>
      </c>
      <c r="L6" s="39">
        <f t="shared" si="0"/>
        <v>265000</v>
      </c>
      <c r="M6" s="46">
        <f t="shared" si="3"/>
        <v>5300</v>
      </c>
      <c r="N6" s="47">
        <f t="shared" si="4"/>
        <v>265000</v>
      </c>
      <c r="O6" s="15"/>
      <c r="P6" s="36"/>
      <c r="T6" s="52"/>
    </row>
    <row r="7" s="1" customFormat="1" customHeight="1" spans="1:20">
      <c r="A7" s="18"/>
      <c r="B7" s="19"/>
      <c r="C7" s="15" t="s">
        <v>23</v>
      </c>
      <c r="D7" s="15" t="s">
        <v>18</v>
      </c>
      <c r="E7" s="16">
        <v>50</v>
      </c>
      <c r="F7" s="15" t="s">
        <v>19</v>
      </c>
      <c r="G7" s="15">
        <v>2880</v>
      </c>
      <c r="H7" s="39">
        <f t="shared" si="1"/>
        <v>144000</v>
      </c>
      <c r="I7" s="45">
        <v>3030</v>
      </c>
      <c r="J7" s="39">
        <f t="shared" si="2"/>
        <v>151500</v>
      </c>
      <c r="K7" s="15">
        <v>2900</v>
      </c>
      <c r="L7" s="39">
        <f t="shared" si="0"/>
        <v>145000</v>
      </c>
      <c r="M7" s="46">
        <f t="shared" si="3"/>
        <v>2880</v>
      </c>
      <c r="N7" s="47">
        <f t="shared" si="4"/>
        <v>144000</v>
      </c>
      <c r="O7" s="15"/>
      <c r="P7" s="36"/>
      <c r="T7" s="52"/>
    </row>
    <row r="8" s="1" customFormat="1" customHeight="1" spans="1:20">
      <c r="A8" s="18"/>
      <c r="B8" s="19"/>
      <c r="C8" s="15" t="s">
        <v>24</v>
      </c>
      <c r="D8" s="15" t="s">
        <v>18</v>
      </c>
      <c r="E8" s="16">
        <v>50</v>
      </c>
      <c r="F8" s="15" t="s">
        <v>19</v>
      </c>
      <c r="G8" s="15">
        <v>3120</v>
      </c>
      <c r="H8" s="39">
        <f t="shared" si="1"/>
        <v>156000</v>
      </c>
      <c r="I8" s="45">
        <v>3240</v>
      </c>
      <c r="J8" s="39">
        <f t="shared" si="2"/>
        <v>162000</v>
      </c>
      <c r="K8" s="15">
        <v>3200</v>
      </c>
      <c r="L8" s="39">
        <f t="shared" si="0"/>
        <v>160000</v>
      </c>
      <c r="M8" s="46">
        <f t="shared" si="3"/>
        <v>3120</v>
      </c>
      <c r="N8" s="47">
        <f t="shared" si="4"/>
        <v>156000</v>
      </c>
      <c r="O8" s="15"/>
      <c r="P8" s="36"/>
      <c r="T8" s="52"/>
    </row>
    <row r="9" s="1" customFormat="1" customHeight="1" spans="1:20">
      <c r="A9" s="18"/>
      <c r="B9" s="19"/>
      <c r="C9" s="15" t="s">
        <v>25</v>
      </c>
      <c r="D9" s="15" t="s">
        <v>18</v>
      </c>
      <c r="E9" s="16">
        <v>50</v>
      </c>
      <c r="F9" s="15" t="s">
        <v>19</v>
      </c>
      <c r="G9" s="15">
        <v>3360</v>
      </c>
      <c r="H9" s="39">
        <f t="shared" si="1"/>
        <v>168000</v>
      </c>
      <c r="I9" s="45">
        <v>3200</v>
      </c>
      <c r="J9" s="39">
        <f t="shared" si="2"/>
        <v>160000</v>
      </c>
      <c r="K9" s="15">
        <v>3430</v>
      </c>
      <c r="L9" s="39">
        <f t="shared" si="0"/>
        <v>171500</v>
      </c>
      <c r="M9" s="46">
        <f t="shared" si="3"/>
        <v>3200</v>
      </c>
      <c r="N9" s="47">
        <f t="shared" si="4"/>
        <v>160000</v>
      </c>
      <c r="O9" s="15"/>
      <c r="P9" s="36"/>
      <c r="T9" s="52"/>
    </row>
    <row r="10" s="1" customFormat="1" customHeight="1" spans="1:20">
      <c r="A10" s="18"/>
      <c r="B10" s="19"/>
      <c r="C10" s="15" t="s">
        <v>26</v>
      </c>
      <c r="D10" s="15" t="s">
        <v>18</v>
      </c>
      <c r="E10" s="16">
        <v>50</v>
      </c>
      <c r="F10" s="15" t="s">
        <v>19</v>
      </c>
      <c r="G10" s="15">
        <v>3000</v>
      </c>
      <c r="H10" s="39">
        <f t="shared" si="1"/>
        <v>150000</v>
      </c>
      <c r="I10" s="45">
        <v>3110</v>
      </c>
      <c r="J10" s="39">
        <f t="shared" si="2"/>
        <v>155500</v>
      </c>
      <c r="K10" s="15">
        <v>2900</v>
      </c>
      <c r="L10" s="39">
        <f t="shared" si="0"/>
        <v>145000</v>
      </c>
      <c r="M10" s="46">
        <f t="shared" si="3"/>
        <v>2900</v>
      </c>
      <c r="N10" s="47">
        <f t="shared" si="4"/>
        <v>145000</v>
      </c>
      <c r="O10" s="15"/>
      <c r="P10" s="36"/>
      <c r="T10" s="52"/>
    </row>
    <row r="11" s="1" customFormat="1" customHeight="1" spans="1:20">
      <c r="A11" s="18"/>
      <c r="B11" s="19"/>
      <c r="C11" s="15" t="s">
        <v>27</v>
      </c>
      <c r="D11" s="15" t="s">
        <v>18</v>
      </c>
      <c r="E11" s="16">
        <v>50</v>
      </c>
      <c r="F11" s="15" t="s">
        <v>19</v>
      </c>
      <c r="G11" s="15">
        <v>2650</v>
      </c>
      <c r="H11" s="39">
        <f t="shared" si="1"/>
        <v>132500</v>
      </c>
      <c r="I11" s="45">
        <v>2700</v>
      </c>
      <c r="J11" s="39">
        <f t="shared" si="2"/>
        <v>135000</v>
      </c>
      <c r="K11" s="15">
        <v>2500</v>
      </c>
      <c r="L11" s="39">
        <f t="shared" si="0"/>
        <v>125000</v>
      </c>
      <c r="M11" s="46">
        <f t="shared" si="3"/>
        <v>2500</v>
      </c>
      <c r="N11" s="47">
        <f t="shared" si="4"/>
        <v>125000</v>
      </c>
      <c r="O11" s="15"/>
      <c r="P11" s="36"/>
      <c r="T11" s="52"/>
    </row>
    <row r="12" s="1" customFormat="1" customHeight="1" spans="1:20">
      <c r="A12" s="18"/>
      <c r="B12" s="19"/>
      <c r="C12" s="15" t="s">
        <v>28</v>
      </c>
      <c r="D12" s="15" t="s">
        <v>18</v>
      </c>
      <c r="E12" s="16">
        <v>50</v>
      </c>
      <c r="F12" s="15" t="s">
        <v>19</v>
      </c>
      <c r="G12" s="15">
        <v>1800</v>
      </c>
      <c r="H12" s="39">
        <f t="shared" si="1"/>
        <v>90000</v>
      </c>
      <c r="I12" s="45">
        <v>1820</v>
      </c>
      <c r="J12" s="39">
        <f t="shared" si="2"/>
        <v>91000</v>
      </c>
      <c r="K12" s="15">
        <v>1820</v>
      </c>
      <c r="L12" s="39">
        <f t="shared" si="0"/>
        <v>91000</v>
      </c>
      <c r="M12" s="46">
        <f t="shared" si="3"/>
        <v>1800</v>
      </c>
      <c r="N12" s="47">
        <f t="shared" si="4"/>
        <v>90000</v>
      </c>
      <c r="O12" s="15"/>
      <c r="P12" s="36"/>
      <c r="T12" s="52"/>
    </row>
    <row r="13" s="1" customFormat="1" customHeight="1" spans="1:20">
      <c r="A13" s="18"/>
      <c r="B13" s="19"/>
      <c r="C13" s="15" t="s">
        <v>29</v>
      </c>
      <c r="D13" s="15" t="s">
        <v>18</v>
      </c>
      <c r="E13" s="16">
        <v>50</v>
      </c>
      <c r="F13" s="15" t="s">
        <v>19</v>
      </c>
      <c r="G13" s="15">
        <v>580</v>
      </c>
      <c r="H13" s="39">
        <f t="shared" si="1"/>
        <v>29000</v>
      </c>
      <c r="I13" s="45">
        <v>610</v>
      </c>
      <c r="J13" s="39">
        <f t="shared" si="2"/>
        <v>30500</v>
      </c>
      <c r="K13" s="15">
        <v>670</v>
      </c>
      <c r="L13" s="39">
        <f t="shared" si="0"/>
        <v>33500</v>
      </c>
      <c r="M13" s="46">
        <f t="shared" si="3"/>
        <v>580</v>
      </c>
      <c r="N13" s="47">
        <f t="shared" si="4"/>
        <v>29000</v>
      </c>
      <c r="O13" s="15"/>
      <c r="P13" s="36"/>
      <c r="T13" s="52"/>
    </row>
    <row r="14" s="1" customFormat="1" customHeight="1" spans="1:20">
      <c r="A14" s="18"/>
      <c r="B14" s="19"/>
      <c r="C14" s="15" t="s">
        <v>30</v>
      </c>
      <c r="D14" s="15" t="s">
        <v>18</v>
      </c>
      <c r="E14" s="16">
        <v>50</v>
      </c>
      <c r="F14" s="15" t="s">
        <v>19</v>
      </c>
      <c r="G14" s="15">
        <v>980</v>
      </c>
      <c r="H14" s="39">
        <f t="shared" si="1"/>
        <v>49000</v>
      </c>
      <c r="I14" s="45">
        <v>1100</v>
      </c>
      <c r="J14" s="39">
        <f t="shared" si="2"/>
        <v>55000</v>
      </c>
      <c r="K14" s="15">
        <v>1010</v>
      </c>
      <c r="L14" s="39">
        <f t="shared" si="0"/>
        <v>50500</v>
      </c>
      <c r="M14" s="46">
        <f t="shared" si="3"/>
        <v>980</v>
      </c>
      <c r="N14" s="47">
        <f t="shared" si="4"/>
        <v>49000</v>
      </c>
      <c r="O14" s="15"/>
      <c r="P14" s="36"/>
      <c r="T14" s="52"/>
    </row>
    <row r="15" s="1" customFormat="1" customHeight="1" spans="1:20">
      <c r="A15" s="18"/>
      <c r="B15" s="19"/>
      <c r="C15" s="15" t="s">
        <v>31</v>
      </c>
      <c r="D15" s="15" t="s">
        <v>18</v>
      </c>
      <c r="E15" s="16">
        <v>50</v>
      </c>
      <c r="F15" s="15" t="s">
        <v>19</v>
      </c>
      <c r="G15" s="15">
        <v>1440</v>
      </c>
      <c r="H15" s="39">
        <f t="shared" si="1"/>
        <v>72000</v>
      </c>
      <c r="I15" s="45">
        <v>1660</v>
      </c>
      <c r="J15" s="39">
        <f t="shared" si="2"/>
        <v>83000</v>
      </c>
      <c r="K15" s="15">
        <v>1580</v>
      </c>
      <c r="L15" s="39">
        <f t="shared" si="0"/>
        <v>79000</v>
      </c>
      <c r="M15" s="46">
        <f t="shared" si="3"/>
        <v>1440</v>
      </c>
      <c r="N15" s="47">
        <f t="shared" si="4"/>
        <v>72000</v>
      </c>
      <c r="O15" s="15"/>
      <c r="P15" s="36"/>
      <c r="T15" s="52"/>
    </row>
    <row r="16" s="1" customFormat="1" customHeight="1" spans="1:20">
      <c r="A16" s="18"/>
      <c r="B16" s="19"/>
      <c r="C16" s="15" t="s">
        <v>32</v>
      </c>
      <c r="D16" s="15" t="s">
        <v>18</v>
      </c>
      <c r="E16" s="16">
        <v>50</v>
      </c>
      <c r="F16" s="15" t="s">
        <v>19</v>
      </c>
      <c r="G16" s="15">
        <v>1560</v>
      </c>
      <c r="H16" s="39">
        <f t="shared" si="1"/>
        <v>78000</v>
      </c>
      <c r="I16" s="45">
        <v>1700</v>
      </c>
      <c r="J16" s="39">
        <f t="shared" si="2"/>
        <v>85000</v>
      </c>
      <c r="K16" s="48">
        <v>1640</v>
      </c>
      <c r="L16" s="39">
        <f t="shared" si="0"/>
        <v>82000</v>
      </c>
      <c r="M16" s="46">
        <f t="shared" si="3"/>
        <v>1560</v>
      </c>
      <c r="N16" s="47">
        <f t="shared" si="4"/>
        <v>78000</v>
      </c>
      <c r="O16" s="15"/>
      <c r="P16" s="36"/>
      <c r="T16" s="52"/>
    </row>
    <row r="17" s="1" customFormat="1" customHeight="1" spans="1:20">
      <c r="A17" s="18"/>
      <c r="B17" s="19"/>
      <c r="C17" s="15" t="s">
        <v>33</v>
      </c>
      <c r="D17" s="15" t="s">
        <v>18</v>
      </c>
      <c r="E17" s="16">
        <v>50</v>
      </c>
      <c r="F17" s="15" t="s">
        <v>19</v>
      </c>
      <c r="G17" s="15">
        <v>2200</v>
      </c>
      <c r="H17" s="39">
        <f t="shared" si="1"/>
        <v>110000</v>
      </c>
      <c r="I17" s="45">
        <v>2100</v>
      </c>
      <c r="J17" s="39">
        <f t="shared" si="2"/>
        <v>105000</v>
      </c>
      <c r="K17" s="15">
        <v>2290</v>
      </c>
      <c r="L17" s="39">
        <f t="shared" si="0"/>
        <v>114500</v>
      </c>
      <c r="M17" s="46">
        <f t="shared" si="3"/>
        <v>2100</v>
      </c>
      <c r="N17" s="47">
        <f t="shared" si="4"/>
        <v>105000</v>
      </c>
      <c r="O17" s="15"/>
      <c r="P17" s="36"/>
      <c r="T17" s="52"/>
    </row>
    <row r="18" s="1" customFormat="1" customHeight="1" spans="1:20">
      <c r="A18" s="20"/>
      <c r="B18" s="21"/>
      <c r="C18" s="15" t="s">
        <v>34</v>
      </c>
      <c r="D18" s="15" t="s">
        <v>18</v>
      </c>
      <c r="E18" s="16">
        <v>50</v>
      </c>
      <c r="F18" s="15" t="s">
        <v>19</v>
      </c>
      <c r="G18" s="15">
        <v>2800</v>
      </c>
      <c r="H18" s="39">
        <f t="shared" si="1"/>
        <v>140000</v>
      </c>
      <c r="I18" s="45">
        <v>2700</v>
      </c>
      <c r="J18" s="39">
        <f t="shared" si="2"/>
        <v>135000</v>
      </c>
      <c r="K18" s="15">
        <v>2910</v>
      </c>
      <c r="L18" s="39">
        <f t="shared" si="0"/>
        <v>145500</v>
      </c>
      <c r="M18" s="46">
        <f t="shared" si="3"/>
        <v>2700</v>
      </c>
      <c r="N18" s="47">
        <f t="shared" si="4"/>
        <v>135000</v>
      </c>
      <c r="O18" s="15"/>
      <c r="P18" s="36"/>
      <c r="T18" s="52"/>
    </row>
    <row r="19" s="1" customFormat="1" customHeight="1" spans="1:20">
      <c r="A19" s="13">
        <v>2</v>
      </c>
      <c r="B19" s="22" t="s">
        <v>35</v>
      </c>
      <c r="C19" s="15" t="s">
        <v>36</v>
      </c>
      <c r="D19" s="15" t="s">
        <v>37</v>
      </c>
      <c r="E19" s="16">
        <v>50</v>
      </c>
      <c r="F19" s="15" t="s">
        <v>38</v>
      </c>
      <c r="G19" s="15">
        <v>800</v>
      </c>
      <c r="H19" s="39">
        <f t="shared" si="1"/>
        <v>40000</v>
      </c>
      <c r="I19" s="45">
        <v>700</v>
      </c>
      <c r="J19" s="39">
        <f t="shared" si="2"/>
        <v>35000</v>
      </c>
      <c r="K19" s="15">
        <v>810</v>
      </c>
      <c r="L19" s="39">
        <f t="shared" si="0"/>
        <v>40500</v>
      </c>
      <c r="M19" s="46">
        <f t="shared" si="3"/>
        <v>700</v>
      </c>
      <c r="N19" s="47">
        <f t="shared" si="4"/>
        <v>35000</v>
      </c>
      <c r="O19" s="15"/>
      <c r="P19" s="36"/>
      <c r="T19" s="52"/>
    </row>
    <row r="20" s="1" customFormat="1" customHeight="1" spans="1:20">
      <c r="A20" s="20"/>
      <c r="B20" s="23"/>
      <c r="C20" s="15" t="s">
        <v>39</v>
      </c>
      <c r="D20" s="15" t="s">
        <v>37</v>
      </c>
      <c r="E20" s="16">
        <v>50</v>
      </c>
      <c r="F20" s="15" t="s">
        <v>38</v>
      </c>
      <c r="G20" s="15">
        <v>980</v>
      </c>
      <c r="H20" s="39">
        <f t="shared" si="1"/>
        <v>49000</v>
      </c>
      <c r="I20" s="45">
        <v>900</v>
      </c>
      <c r="J20" s="39">
        <f t="shared" si="2"/>
        <v>45000</v>
      </c>
      <c r="K20" s="15">
        <v>860</v>
      </c>
      <c r="L20" s="39">
        <f t="shared" si="0"/>
        <v>43000</v>
      </c>
      <c r="M20" s="46">
        <f t="shared" si="3"/>
        <v>860</v>
      </c>
      <c r="N20" s="47">
        <f t="shared" si="4"/>
        <v>43000</v>
      </c>
      <c r="O20" s="15"/>
      <c r="P20" s="36"/>
      <c r="T20" s="52"/>
    </row>
    <row r="21" s="1" customFormat="1" customHeight="1" spans="1:20">
      <c r="A21" s="15">
        <v>3</v>
      </c>
      <c r="B21" s="24" t="s">
        <v>40</v>
      </c>
      <c r="C21" s="15" t="s">
        <v>41</v>
      </c>
      <c r="D21" s="15" t="s">
        <v>37</v>
      </c>
      <c r="E21" s="16">
        <v>50</v>
      </c>
      <c r="F21" s="15" t="s">
        <v>38</v>
      </c>
      <c r="G21" s="15">
        <v>800</v>
      </c>
      <c r="H21" s="39">
        <f t="shared" si="1"/>
        <v>40000</v>
      </c>
      <c r="I21" s="45">
        <v>750</v>
      </c>
      <c r="J21" s="39">
        <f t="shared" si="2"/>
        <v>37500</v>
      </c>
      <c r="K21" s="15">
        <v>820</v>
      </c>
      <c r="L21" s="39">
        <f t="shared" si="0"/>
        <v>41000</v>
      </c>
      <c r="M21" s="46">
        <f t="shared" si="3"/>
        <v>750</v>
      </c>
      <c r="N21" s="47">
        <f t="shared" si="4"/>
        <v>37500</v>
      </c>
      <c r="O21" s="15"/>
      <c r="P21" s="36"/>
      <c r="T21" s="52"/>
    </row>
    <row r="22" s="1" customFormat="1" customHeight="1" spans="1:20">
      <c r="A22" s="13">
        <v>4</v>
      </c>
      <c r="B22" s="22" t="s">
        <v>42</v>
      </c>
      <c r="C22" s="15" t="s">
        <v>36</v>
      </c>
      <c r="D22" s="15" t="s">
        <v>43</v>
      </c>
      <c r="E22" s="16">
        <v>50</v>
      </c>
      <c r="F22" s="15" t="s">
        <v>44</v>
      </c>
      <c r="G22" s="15">
        <v>240</v>
      </c>
      <c r="H22" s="39">
        <f t="shared" si="1"/>
        <v>12000</v>
      </c>
      <c r="I22" s="45">
        <v>200</v>
      </c>
      <c r="J22" s="39">
        <f t="shared" si="2"/>
        <v>10000</v>
      </c>
      <c r="K22" s="15">
        <v>230</v>
      </c>
      <c r="L22" s="39">
        <f t="shared" si="0"/>
        <v>11500</v>
      </c>
      <c r="M22" s="46">
        <f t="shared" si="3"/>
        <v>200</v>
      </c>
      <c r="N22" s="47">
        <f t="shared" si="4"/>
        <v>10000</v>
      </c>
      <c r="O22" s="15"/>
      <c r="P22" s="36"/>
      <c r="T22" s="52"/>
    </row>
    <row r="23" s="1" customFormat="1" customHeight="1" spans="1:20">
      <c r="A23" s="20"/>
      <c r="B23" s="23"/>
      <c r="C23" s="15" t="s">
        <v>45</v>
      </c>
      <c r="D23" s="15" t="s">
        <v>43</v>
      </c>
      <c r="E23" s="16">
        <v>50</v>
      </c>
      <c r="F23" s="15" t="s">
        <v>44</v>
      </c>
      <c r="G23" s="15">
        <v>280</v>
      </c>
      <c r="H23" s="39">
        <f t="shared" si="1"/>
        <v>14000</v>
      </c>
      <c r="I23" s="45">
        <v>200</v>
      </c>
      <c r="J23" s="39">
        <f t="shared" si="2"/>
        <v>10000</v>
      </c>
      <c r="K23" s="15">
        <v>240</v>
      </c>
      <c r="L23" s="39">
        <f t="shared" si="0"/>
        <v>12000</v>
      </c>
      <c r="M23" s="46">
        <f t="shared" si="3"/>
        <v>200</v>
      </c>
      <c r="N23" s="47">
        <f t="shared" si="4"/>
        <v>10000</v>
      </c>
      <c r="O23" s="15"/>
      <c r="P23" s="36"/>
      <c r="T23" s="52"/>
    </row>
    <row r="24" s="1" customFormat="1" customHeight="1" spans="1:20">
      <c r="A24" s="13">
        <v>5</v>
      </c>
      <c r="B24" s="23" t="s">
        <v>46</v>
      </c>
      <c r="C24" s="15" t="s">
        <v>47</v>
      </c>
      <c r="D24" s="15" t="s">
        <v>43</v>
      </c>
      <c r="E24" s="16">
        <v>50</v>
      </c>
      <c r="F24" s="15" t="s">
        <v>44</v>
      </c>
      <c r="G24" s="15">
        <v>360</v>
      </c>
      <c r="H24" s="39">
        <f t="shared" si="1"/>
        <v>18000</v>
      </c>
      <c r="I24" s="49">
        <v>420</v>
      </c>
      <c r="J24" s="39">
        <f t="shared" si="2"/>
        <v>21000</v>
      </c>
      <c r="K24" s="15">
        <v>500</v>
      </c>
      <c r="L24" s="39">
        <f t="shared" si="0"/>
        <v>25000</v>
      </c>
      <c r="M24" s="46">
        <f t="shared" si="3"/>
        <v>360</v>
      </c>
      <c r="N24" s="47">
        <f t="shared" si="4"/>
        <v>18000</v>
      </c>
      <c r="O24" s="15"/>
      <c r="P24" s="36"/>
      <c r="T24" s="52"/>
    </row>
    <row r="25" s="1" customFormat="1" customHeight="1" spans="1:20">
      <c r="A25" s="20"/>
      <c r="B25" s="23" t="s">
        <v>48</v>
      </c>
      <c r="C25" s="15" t="s">
        <v>47</v>
      </c>
      <c r="D25" s="15" t="s">
        <v>43</v>
      </c>
      <c r="E25" s="16">
        <v>50</v>
      </c>
      <c r="F25" s="15" t="s">
        <v>44</v>
      </c>
      <c r="G25" s="15">
        <v>180</v>
      </c>
      <c r="H25" s="39">
        <f t="shared" si="1"/>
        <v>9000</v>
      </c>
      <c r="I25" s="49">
        <v>220</v>
      </c>
      <c r="J25" s="39">
        <f t="shared" si="2"/>
        <v>11000</v>
      </c>
      <c r="K25" s="15">
        <v>220</v>
      </c>
      <c r="L25" s="39">
        <f t="shared" si="0"/>
        <v>11000</v>
      </c>
      <c r="M25" s="46">
        <f t="shared" si="3"/>
        <v>180</v>
      </c>
      <c r="N25" s="47">
        <f t="shared" si="4"/>
        <v>9000</v>
      </c>
      <c r="O25" s="15"/>
      <c r="P25" s="36"/>
      <c r="T25" s="52"/>
    </row>
    <row r="26" s="1" customFormat="1" customHeight="1" spans="1:20">
      <c r="A26" s="15">
        <v>6</v>
      </c>
      <c r="B26" s="25" t="s">
        <v>49</v>
      </c>
      <c r="C26" s="15" t="s">
        <v>50</v>
      </c>
      <c r="D26" s="15" t="s">
        <v>18</v>
      </c>
      <c r="E26" s="16">
        <v>50</v>
      </c>
      <c r="F26" s="15" t="s">
        <v>38</v>
      </c>
      <c r="G26" s="15">
        <v>110</v>
      </c>
      <c r="H26" s="39">
        <f t="shared" si="1"/>
        <v>5500</v>
      </c>
      <c r="I26" s="45">
        <v>100</v>
      </c>
      <c r="J26" s="39">
        <f t="shared" si="2"/>
        <v>5000</v>
      </c>
      <c r="K26" s="15">
        <v>116</v>
      </c>
      <c r="L26" s="39">
        <f t="shared" si="0"/>
        <v>5800</v>
      </c>
      <c r="M26" s="46">
        <f t="shared" si="3"/>
        <v>100</v>
      </c>
      <c r="N26" s="47">
        <f t="shared" si="4"/>
        <v>5000</v>
      </c>
      <c r="O26" s="15"/>
      <c r="P26" s="36"/>
      <c r="T26" s="52"/>
    </row>
    <row r="27" s="1" customFormat="1" customHeight="1" spans="1:20">
      <c r="A27" s="13">
        <v>7</v>
      </c>
      <c r="B27" s="22" t="s">
        <v>51</v>
      </c>
      <c r="C27" s="15" t="s">
        <v>41</v>
      </c>
      <c r="D27" s="15" t="s">
        <v>18</v>
      </c>
      <c r="E27" s="16">
        <v>50</v>
      </c>
      <c r="F27" s="15" t="s">
        <v>19</v>
      </c>
      <c r="G27" s="15">
        <v>540</v>
      </c>
      <c r="H27" s="39">
        <f t="shared" si="1"/>
        <v>27000</v>
      </c>
      <c r="I27" s="45">
        <v>650</v>
      </c>
      <c r="J27" s="39">
        <f t="shared" si="2"/>
        <v>32500</v>
      </c>
      <c r="K27" s="15">
        <v>500</v>
      </c>
      <c r="L27" s="39">
        <f t="shared" si="0"/>
        <v>25000</v>
      </c>
      <c r="M27" s="46">
        <f t="shared" si="3"/>
        <v>500</v>
      </c>
      <c r="N27" s="47">
        <f t="shared" si="4"/>
        <v>25000</v>
      </c>
      <c r="O27" s="15"/>
      <c r="P27" s="36"/>
      <c r="T27" s="52"/>
    </row>
    <row r="28" s="1" customFormat="1" customHeight="1" spans="1:20">
      <c r="A28" s="20"/>
      <c r="B28" s="22" t="s">
        <v>52</v>
      </c>
      <c r="C28" s="15" t="s">
        <v>41</v>
      </c>
      <c r="D28" s="15" t="s">
        <v>37</v>
      </c>
      <c r="E28" s="16">
        <v>50</v>
      </c>
      <c r="F28" s="15" t="s">
        <v>19</v>
      </c>
      <c r="G28" s="15">
        <v>800</v>
      </c>
      <c r="H28" s="39">
        <f t="shared" si="1"/>
        <v>40000</v>
      </c>
      <c r="I28" s="45">
        <v>750</v>
      </c>
      <c r="J28" s="39">
        <f t="shared" si="2"/>
        <v>37500</v>
      </c>
      <c r="K28" s="15">
        <v>850</v>
      </c>
      <c r="L28" s="39">
        <f t="shared" si="0"/>
        <v>42500</v>
      </c>
      <c r="M28" s="46">
        <f t="shared" si="3"/>
        <v>750</v>
      </c>
      <c r="N28" s="47">
        <f t="shared" si="4"/>
        <v>37500</v>
      </c>
      <c r="O28" s="15"/>
      <c r="P28" s="36"/>
      <c r="T28" s="52"/>
    </row>
    <row r="29" s="1" customFormat="1" customHeight="1" spans="1:20">
      <c r="A29" s="13">
        <v>8</v>
      </c>
      <c r="B29" s="22" t="s">
        <v>53</v>
      </c>
      <c r="C29" s="15" t="s">
        <v>50</v>
      </c>
      <c r="D29" s="15" t="s">
        <v>18</v>
      </c>
      <c r="E29" s="16">
        <v>50</v>
      </c>
      <c r="F29" s="15" t="s">
        <v>38</v>
      </c>
      <c r="G29" s="15">
        <v>250</v>
      </c>
      <c r="H29" s="39">
        <f t="shared" si="1"/>
        <v>12500</v>
      </c>
      <c r="I29" s="45">
        <v>270</v>
      </c>
      <c r="J29" s="39">
        <f t="shared" si="2"/>
        <v>13500</v>
      </c>
      <c r="K29" s="15">
        <v>300</v>
      </c>
      <c r="L29" s="39">
        <f t="shared" si="0"/>
        <v>15000</v>
      </c>
      <c r="M29" s="46">
        <f t="shared" si="3"/>
        <v>250</v>
      </c>
      <c r="N29" s="47">
        <f t="shared" si="4"/>
        <v>12500</v>
      </c>
      <c r="O29" s="15"/>
      <c r="P29" s="36"/>
      <c r="T29" s="52"/>
    </row>
    <row r="30" s="1" customFormat="1" customHeight="1" spans="1:20">
      <c r="A30" s="20"/>
      <c r="B30" s="23"/>
      <c r="C30" s="15" t="s">
        <v>54</v>
      </c>
      <c r="D30" s="15" t="s">
        <v>18</v>
      </c>
      <c r="E30" s="16">
        <v>50</v>
      </c>
      <c r="F30" s="15" t="s">
        <v>38</v>
      </c>
      <c r="G30" s="15">
        <v>260</v>
      </c>
      <c r="H30" s="39">
        <f t="shared" si="1"/>
        <v>13000</v>
      </c>
      <c r="I30" s="45">
        <v>250</v>
      </c>
      <c r="J30" s="39">
        <f t="shared" si="2"/>
        <v>12500</v>
      </c>
      <c r="K30" s="15">
        <v>280</v>
      </c>
      <c r="L30" s="39">
        <f t="shared" si="0"/>
        <v>14000</v>
      </c>
      <c r="M30" s="46">
        <f t="shared" si="3"/>
        <v>250</v>
      </c>
      <c r="N30" s="47">
        <f t="shared" si="4"/>
        <v>12500</v>
      </c>
      <c r="O30" s="15"/>
      <c r="P30" s="36"/>
      <c r="T30" s="52"/>
    </row>
    <row r="31" s="1" customFormat="1" customHeight="1" spans="1:20">
      <c r="A31" s="15">
        <v>9</v>
      </c>
      <c r="B31" s="23" t="s">
        <v>55</v>
      </c>
      <c r="C31" s="15" t="s">
        <v>56</v>
      </c>
      <c r="D31" s="15" t="s">
        <v>43</v>
      </c>
      <c r="E31" s="16">
        <v>50</v>
      </c>
      <c r="F31" s="15" t="s">
        <v>38</v>
      </c>
      <c r="G31" s="15">
        <v>150</v>
      </c>
      <c r="H31" s="39">
        <f t="shared" si="1"/>
        <v>7500</v>
      </c>
      <c r="I31" s="45">
        <v>200</v>
      </c>
      <c r="J31" s="39">
        <f t="shared" si="2"/>
        <v>10000</v>
      </c>
      <c r="K31" s="15">
        <v>170</v>
      </c>
      <c r="L31" s="39">
        <f t="shared" si="0"/>
        <v>8500</v>
      </c>
      <c r="M31" s="46">
        <f t="shared" si="3"/>
        <v>150</v>
      </c>
      <c r="N31" s="47">
        <f t="shared" si="4"/>
        <v>7500</v>
      </c>
      <c r="O31" s="15"/>
      <c r="P31" s="36"/>
      <c r="T31" s="52"/>
    </row>
    <row r="32" s="1" customFormat="1" customHeight="1" spans="1:20">
      <c r="A32" s="15">
        <v>10</v>
      </c>
      <c r="B32" s="23" t="s">
        <v>57</v>
      </c>
      <c r="C32" s="15" t="s">
        <v>56</v>
      </c>
      <c r="D32" s="15" t="s">
        <v>43</v>
      </c>
      <c r="E32" s="16">
        <v>50</v>
      </c>
      <c r="F32" s="15" t="s">
        <v>38</v>
      </c>
      <c r="G32" s="15">
        <v>220</v>
      </c>
      <c r="H32" s="39">
        <f t="shared" si="1"/>
        <v>11000</v>
      </c>
      <c r="I32" s="45">
        <v>250</v>
      </c>
      <c r="J32" s="39">
        <f t="shared" si="2"/>
        <v>12500</v>
      </c>
      <c r="K32" s="15">
        <v>240</v>
      </c>
      <c r="L32" s="39">
        <f t="shared" si="0"/>
        <v>12000</v>
      </c>
      <c r="M32" s="46">
        <f t="shared" si="3"/>
        <v>220</v>
      </c>
      <c r="N32" s="47">
        <f t="shared" si="4"/>
        <v>11000</v>
      </c>
      <c r="O32" s="15"/>
      <c r="P32" s="36"/>
      <c r="T32" s="52"/>
    </row>
    <row r="33" s="1" customFormat="1" customHeight="1" spans="1:20">
      <c r="A33" s="15">
        <v>11</v>
      </c>
      <c r="B33" s="16" t="s">
        <v>58</v>
      </c>
      <c r="C33" s="15" t="s">
        <v>59</v>
      </c>
      <c r="D33" s="15" t="s">
        <v>18</v>
      </c>
      <c r="E33" s="16">
        <v>50</v>
      </c>
      <c r="F33" s="15" t="s">
        <v>38</v>
      </c>
      <c r="G33" s="15">
        <v>180</v>
      </c>
      <c r="H33" s="39">
        <f t="shared" si="1"/>
        <v>9000</v>
      </c>
      <c r="I33" s="45">
        <v>150</v>
      </c>
      <c r="J33" s="39">
        <f t="shared" si="2"/>
        <v>7500</v>
      </c>
      <c r="K33" s="15">
        <v>160</v>
      </c>
      <c r="L33" s="39">
        <f t="shared" si="0"/>
        <v>8000</v>
      </c>
      <c r="M33" s="46">
        <f t="shared" si="3"/>
        <v>150</v>
      </c>
      <c r="N33" s="47">
        <f t="shared" si="4"/>
        <v>7500</v>
      </c>
      <c r="O33" s="15"/>
      <c r="P33" s="36"/>
      <c r="T33" s="52"/>
    </row>
    <row r="34" s="1" customFormat="1" customHeight="1" spans="1:20">
      <c r="A34" s="15">
        <v>12</v>
      </c>
      <c r="B34" s="24" t="s">
        <v>60</v>
      </c>
      <c r="C34" s="15" t="s">
        <v>61</v>
      </c>
      <c r="D34" s="15" t="s">
        <v>37</v>
      </c>
      <c r="E34" s="16">
        <v>50</v>
      </c>
      <c r="F34" s="15" t="s">
        <v>38</v>
      </c>
      <c r="G34" s="15">
        <v>220</v>
      </c>
      <c r="H34" s="39">
        <f t="shared" si="1"/>
        <v>11000</v>
      </c>
      <c r="I34" s="45">
        <v>250</v>
      </c>
      <c r="J34" s="39">
        <f t="shared" si="2"/>
        <v>12500</v>
      </c>
      <c r="K34" s="15">
        <v>240</v>
      </c>
      <c r="L34" s="39">
        <f t="shared" si="0"/>
        <v>12000</v>
      </c>
      <c r="M34" s="46">
        <f t="shared" si="3"/>
        <v>220</v>
      </c>
      <c r="N34" s="47">
        <f t="shared" si="4"/>
        <v>11000</v>
      </c>
      <c r="O34" s="15"/>
      <c r="P34" s="36"/>
      <c r="T34" s="52"/>
    </row>
    <row r="35" s="1" customFormat="1" customHeight="1" spans="1:20">
      <c r="A35" s="13">
        <v>13</v>
      </c>
      <c r="B35" s="22" t="s">
        <v>62</v>
      </c>
      <c r="C35" s="16" t="s">
        <v>63</v>
      </c>
      <c r="D35" s="15" t="s">
        <v>18</v>
      </c>
      <c r="E35" s="16">
        <v>50</v>
      </c>
      <c r="F35" s="15" t="s">
        <v>64</v>
      </c>
      <c r="G35" s="15">
        <v>6300</v>
      </c>
      <c r="H35" s="39">
        <f t="shared" si="1"/>
        <v>315000</v>
      </c>
      <c r="I35" s="45">
        <v>6820</v>
      </c>
      <c r="J35" s="39">
        <f t="shared" si="2"/>
        <v>341000</v>
      </c>
      <c r="K35" s="15">
        <v>6900</v>
      </c>
      <c r="L35" s="39">
        <f t="shared" si="0"/>
        <v>345000</v>
      </c>
      <c r="M35" s="46">
        <f t="shared" si="3"/>
        <v>6300</v>
      </c>
      <c r="N35" s="47">
        <f t="shared" si="4"/>
        <v>315000</v>
      </c>
      <c r="O35" s="15"/>
      <c r="P35" s="36"/>
      <c r="T35" s="52"/>
    </row>
    <row r="36" s="1" customFormat="1" customHeight="1" spans="1:20">
      <c r="A36" s="20"/>
      <c r="B36" s="23"/>
      <c r="C36" s="15" t="s">
        <v>65</v>
      </c>
      <c r="D36" s="15" t="s">
        <v>18</v>
      </c>
      <c r="E36" s="16">
        <v>50</v>
      </c>
      <c r="F36" s="15" t="s">
        <v>66</v>
      </c>
      <c r="G36" s="15">
        <v>500</v>
      </c>
      <c r="H36" s="39">
        <f t="shared" si="1"/>
        <v>25000</v>
      </c>
      <c r="I36" s="45">
        <v>550</v>
      </c>
      <c r="J36" s="39">
        <f t="shared" si="2"/>
        <v>27500</v>
      </c>
      <c r="K36" s="15">
        <v>620</v>
      </c>
      <c r="L36" s="39">
        <f t="shared" si="0"/>
        <v>31000</v>
      </c>
      <c r="M36" s="46">
        <f t="shared" si="3"/>
        <v>500</v>
      </c>
      <c r="N36" s="47">
        <f t="shared" si="4"/>
        <v>25000</v>
      </c>
      <c r="O36" s="15"/>
      <c r="P36" s="36"/>
      <c r="T36" s="52"/>
    </row>
    <row r="37" s="1" customFormat="1" customHeight="1" spans="1:20">
      <c r="A37" s="15">
        <v>14</v>
      </c>
      <c r="B37" s="23" t="s">
        <v>67</v>
      </c>
      <c r="C37" s="15" t="s">
        <v>65</v>
      </c>
      <c r="D37" s="15" t="s">
        <v>18</v>
      </c>
      <c r="E37" s="16">
        <v>50</v>
      </c>
      <c r="F37" s="15" t="s">
        <v>66</v>
      </c>
      <c r="G37" s="15">
        <v>100</v>
      </c>
      <c r="H37" s="39">
        <f t="shared" si="1"/>
        <v>5000</v>
      </c>
      <c r="I37" s="45">
        <v>100</v>
      </c>
      <c r="J37" s="39">
        <f t="shared" si="2"/>
        <v>5000</v>
      </c>
      <c r="K37" s="15">
        <v>120</v>
      </c>
      <c r="L37" s="39">
        <f t="shared" si="0"/>
        <v>6000</v>
      </c>
      <c r="M37" s="46">
        <f t="shared" si="3"/>
        <v>100</v>
      </c>
      <c r="N37" s="47">
        <f t="shared" si="4"/>
        <v>5000</v>
      </c>
      <c r="O37" s="15"/>
      <c r="P37" s="36"/>
      <c r="T37" s="52"/>
    </row>
    <row r="38" s="1" customFormat="1" customHeight="1" spans="1:20">
      <c r="A38" s="15">
        <v>15</v>
      </c>
      <c r="B38" s="25" t="s">
        <v>68</v>
      </c>
      <c r="C38" s="15" t="s">
        <v>65</v>
      </c>
      <c r="D38" s="15" t="s">
        <v>18</v>
      </c>
      <c r="E38" s="16">
        <v>50</v>
      </c>
      <c r="F38" s="15" t="s">
        <v>38</v>
      </c>
      <c r="G38" s="15">
        <v>1400</v>
      </c>
      <c r="H38" s="39">
        <f t="shared" si="1"/>
        <v>70000</v>
      </c>
      <c r="I38" s="45">
        <v>1600</v>
      </c>
      <c r="J38" s="39">
        <f t="shared" si="2"/>
        <v>80000</v>
      </c>
      <c r="K38" s="15">
        <v>1500</v>
      </c>
      <c r="L38" s="39">
        <f t="shared" si="0"/>
        <v>75000</v>
      </c>
      <c r="M38" s="46">
        <f t="shared" si="3"/>
        <v>1400</v>
      </c>
      <c r="N38" s="47">
        <f t="shared" si="4"/>
        <v>70000</v>
      </c>
      <c r="O38" s="15"/>
      <c r="P38" s="36"/>
      <c r="T38" s="52"/>
    </row>
    <row r="39" s="1" customFormat="1" customHeight="1" spans="1:20">
      <c r="A39" s="13">
        <v>16</v>
      </c>
      <c r="B39" s="22" t="s">
        <v>69</v>
      </c>
      <c r="C39" s="15" t="s">
        <v>50</v>
      </c>
      <c r="D39" s="15" t="s">
        <v>18</v>
      </c>
      <c r="E39" s="16">
        <v>50</v>
      </c>
      <c r="F39" s="15" t="s">
        <v>19</v>
      </c>
      <c r="G39" s="15">
        <v>3000</v>
      </c>
      <c r="H39" s="39">
        <f t="shared" si="1"/>
        <v>150000</v>
      </c>
      <c r="I39" s="45">
        <v>3220</v>
      </c>
      <c r="J39" s="39">
        <f t="shared" si="2"/>
        <v>161000</v>
      </c>
      <c r="K39" s="15">
        <v>3220</v>
      </c>
      <c r="L39" s="39">
        <f t="shared" si="0"/>
        <v>161000</v>
      </c>
      <c r="M39" s="46">
        <f t="shared" si="3"/>
        <v>3000</v>
      </c>
      <c r="N39" s="47">
        <f t="shared" si="4"/>
        <v>150000</v>
      </c>
      <c r="O39" s="15"/>
      <c r="P39" s="36"/>
      <c r="T39" s="52"/>
    </row>
    <row r="40" s="2" customFormat="1" customHeight="1" spans="1:20">
      <c r="A40" s="18"/>
      <c r="B40" s="24"/>
      <c r="C40" s="16" t="s">
        <v>36</v>
      </c>
      <c r="D40" s="16" t="s">
        <v>18</v>
      </c>
      <c r="E40" s="16">
        <v>40</v>
      </c>
      <c r="F40" s="16" t="s">
        <v>19</v>
      </c>
      <c r="G40" s="16">
        <v>5400</v>
      </c>
      <c r="H40" s="17">
        <f t="shared" si="1"/>
        <v>216000</v>
      </c>
      <c r="I40" s="45">
        <v>5700</v>
      </c>
      <c r="J40" s="17">
        <f t="shared" si="2"/>
        <v>228000</v>
      </c>
      <c r="K40" s="16">
        <v>5700</v>
      </c>
      <c r="L40" s="17">
        <f t="shared" si="0"/>
        <v>228000</v>
      </c>
      <c r="M40" s="46">
        <f t="shared" si="3"/>
        <v>5400</v>
      </c>
      <c r="N40" s="47">
        <f t="shared" si="4"/>
        <v>216000</v>
      </c>
      <c r="O40" s="16"/>
      <c r="P40" s="50"/>
      <c r="Q40" s="1"/>
      <c r="R40" s="1"/>
      <c r="S40" s="1"/>
      <c r="T40" s="52"/>
    </row>
    <row r="41" s="2" customFormat="1" customHeight="1" spans="1:20">
      <c r="A41" s="20"/>
      <c r="B41" s="23"/>
      <c r="C41" s="16" t="s">
        <v>39</v>
      </c>
      <c r="D41" s="16" t="s">
        <v>18</v>
      </c>
      <c r="E41" s="16">
        <v>40</v>
      </c>
      <c r="F41" s="16" t="s">
        <v>19</v>
      </c>
      <c r="G41" s="16">
        <v>8300</v>
      </c>
      <c r="H41" s="17">
        <f t="shared" si="1"/>
        <v>332000</v>
      </c>
      <c r="I41" s="45">
        <v>8500</v>
      </c>
      <c r="J41" s="17">
        <f t="shared" si="2"/>
        <v>340000</v>
      </c>
      <c r="K41" s="16">
        <v>8850</v>
      </c>
      <c r="L41" s="17">
        <f t="shared" si="0"/>
        <v>354000</v>
      </c>
      <c r="M41" s="46">
        <f t="shared" si="3"/>
        <v>8300</v>
      </c>
      <c r="N41" s="47">
        <f t="shared" si="4"/>
        <v>332000</v>
      </c>
      <c r="O41" s="16"/>
      <c r="P41" s="50"/>
      <c r="Q41" s="1"/>
      <c r="R41" s="1"/>
      <c r="S41" s="1"/>
      <c r="T41" s="52"/>
    </row>
    <row r="42" s="2" customFormat="1" customHeight="1" spans="1:20">
      <c r="A42" s="26">
        <v>17</v>
      </c>
      <c r="B42" s="24" t="s">
        <v>70</v>
      </c>
      <c r="C42" s="16" t="s">
        <v>71</v>
      </c>
      <c r="D42" s="16" t="s">
        <v>37</v>
      </c>
      <c r="E42" s="16">
        <v>50</v>
      </c>
      <c r="F42" s="16" t="s">
        <v>44</v>
      </c>
      <c r="G42" s="16">
        <v>900</v>
      </c>
      <c r="H42" s="17">
        <f t="shared" si="1"/>
        <v>45000</v>
      </c>
      <c r="I42" s="45">
        <v>900</v>
      </c>
      <c r="J42" s="17">
        <f t="shared" si="2"/>
        <v>45000</v>
      </c>
      <c r="K42" s="16">
        <v>940</v>
      </c>
      <c r="L42" s="17">
        <f t="shared" si="0"/>
        <v>47000</v>
      </c>
      <c r="M42" s="46">
        <f t="shared" si="3"/>
        <v>900</v>
      </c>
      <c r="N42" s="47">
        <f t="shared" si="4"/>
        <v>45000</v>
      </c>
      <c r="O42" s="16"/>
      <c r="P42" s="50"/>
      <c r="Q42" s="1"/>
      <c r="R42" s="1"/>
      <c r="S42" s="1"/>
      <c r="T42" s="52"/>
    </row>
    <row r="43" s="2" customFormat="1" customHeight="1" spans="1:20">
      <c r="A43" s="27"/>
      <c r="B43" s="24"/>
      <c r="C43" s="16" t="s">
        <v>72</v>
      </c>
      <c r="D43" s="16" t="s">
        <v>37</v>
      </c>
      <c r="E43" s="16">
        <v>50</v>
      </c>
      <c r="F43" s="16" t="s">
        <v>38</v>
      </c>
      <c r="G43" s="16">
        <v>30</v>
      </c>
      <c r="H43" s="17">
        <f t="shared" si="1"/>
        <v>1500</v>
      </c>
      <c r="I43" s="45">
        <v>30</v>
      </c>
      <c r="J43" s="17">
        <f t="shared" si="2"/>
        <v>1500</v>
      </c>
      <c r="K43" s="16">
        <v>28</v>
      </c>
      <c r="L43" s="17">
        <f t="shared" si="0"/>
        <v>1400</v>
      </c>
      <c r="M43" s="46">
        <f t="shared" si="3"/>
        <v>28</v>
      </c>
      <c r="N43" s="47">
        <f t="shared" si="4"/>
        <v>1400</v>
      </c>
      <c r="O43" s="16"/>
      <c r="P43" s="50"/>
      <c r="Q43" s="1"/>
      <c r="R43" s="1"/>
      <c r="S43" s="1"/>
      <c r="T43" s="52"/>
    </row>
    <row r="44" s="2" customFormat="1" customHeight="1" spans="1:20">
      <c r="A44" s="27"/>
      <c r="B44" s="24"/>
      <c r="C44" s="16" t="s">
        <v>73</v>
      </c>
      <c r="D44" s="16" t="s">
        <v>37</v>
      </c>
      <c r="E44" s="16">
        <v>50</v>
      </c>
      <c r="F44" s="16" t="s">
        <v>38</v>
      </c>
      <c r="G44" s="16">
        <v>40</v>
      </c>
      <c r="H44" s="17">
        <f t="shared" si="1"/>
        <v>2000</v>
      </c>
      <c r="I44" s="45">
        <v>35</v>
      </c>
      <c r="J44" s="17">
        <f t="shared" si="2"/>
        <v>1750</v>
      </c>
      <c r="K44" s="16">
        <v>40</v>
      </c>
      <c r="L44" s="17">
        <f t="shared" si="0"/>
        <v>2000</v>
      </c>
      <c r="M44" s="46">
        <f t="shared" si="3"/>
        <v>35</v>
      </c>
      <c r="N44" s="47">
        <f t="shared" si="4"/>
        <v>1750</v>
      </c>
      <c r="O44" s="16"/>
      <c r="P44" s="50"/>
      <c r="Q44" s="1"/>
      <c r="R44" s="1"/>
      <c r="S44" s="1"/>
      <c r="T44" s="52"/>
    </row>
    <row r="45" s="2" customFormat="1" customHeight="1" spans="1:20">
      <c r="A45" s="27"/>
      <c r="B45" s="24"/>
      <c r="C45" s="16" t="s">
        <v>74</v>
      </c>
      <c r="D45" s="16" t="s">
        <v>37</v>
      </c>
      <c r="E45" s="16">
        <v>50</v>
      </c>
      <c r="F45" s="16" t="s">
        <v>38</v>
      </c>
      <c r="G45" s="16">
        <v>50</v>
      </c>
      <c r="H45" s="17">
        <f t="shared" si="1"/>
        <v>2500</v>
      </c>
      <c r="I45" s="45">
        <v>45</v>
      </c>
      <c r="J45" s="17">
        <f t="shared" si="2"/>
        <v>2250</v>
      </c>
      <c r="K45" s="16">
        <v>52</v>
      </c>
      <c r="L45" s="17">
        <f t="shared" si="0"/>
        <v>2600</v>
      </c>
      <c r="M45" s="46">
        <f t="shared" si="3"/>
        <v>45</v>
      </c>
      <c r="N45" s="47">
        <f t="shared" si="4"/>
        <v>2250</v>
      </c>
      <c r="O45" s="16"/>
      <c r="P45" s="50"/>
      <c r="Q45" s="1"/>
      <c r="R45" s="1"/>
      <c r="S45" s="1"/>
      <c r="T45" s="52"/>
    </row>
    <row r="46" s="2" customFormat="1" customHeight="1" spans="1:20">
      <c r="A46" s="27"/>
      <c r="B46" s="24"/>
      <c r="C46" s="16" t="s">
        <v>75</v>
      </c>
      <c r="D46" s="16" t="s">
        <v>37</v>
      </c>
      <c r="E46" s="16">
        <v>50</v>
      </c>
      <c r="F46" s="16" t="s">
        <v>38</v>
      </c>
      <c r="G46" s="16">
        <v>660</v>
      </c>
      <c r="H46" s="17">
        <f t="shared" si="1"/>
        <v>33000</v>
      </c>
      <c r="I46" s="45">
        <v>620</v>
      </c>
      <c r="J46" s="17">
        <f t="shared" si="2"/>
        <v>31000</v>
      </c>
      <c r="K46" s="16">
        <v>680</v>
      </c>
      <c r="L46" s="17">
        <f t="shared" si="0"/>
        <v>34000</v>
      </c>
      <c r="M46" s="46">
        <f t="shared" si="3"/>
        <v>620</v>
      </c>
      <c r="N46" s="47">
        <f t="shared" si="4"/>
        <v>31000</v>
      </c>
      <c r="O46" s="16"/>
      <c r="P46" s="50"/>
      <c r="Q46" s="1"/>
      <c r="R46" s="1"/>
      <c r="S46" s="1"/>
      <c r="T46" s="52"/>
    </row>
    <row r="47" s="2" customFormat="1" customHeight="1" spans="1:20">
      <c r="A47" s="27"/>
      <c r="B47" s="24"/>
      <c r="C47" s="16" t="s">
        <v>76</v>
      </c>
      <c r="D47" s="16" t="s">
        <v>37</v>
      </c>
      <c r="E47" s="16">
        <v>50</v>
      </c>
      <c r="F47" s="16" t="s">
        <v>38</v>
      </c>
      <c r="G47" s="16">
        <v>220</v>
      </c>
      <c r="H47" s="17">
        <f t="shared" si="1"/>
        <v>11000</v>
      </c>
      <c r="I47" s="45">
        <v>260</v>
      </c>
      <c r="J47" s="17">
        <f t="shared" si="2"/>
        <v>13000</v>
      </c>
      <c r="K47" s="16">
        <v>250</v>
      </c>
      <c r="L47" s="17">
        <f t="shared" si="0"/>
        <v>12500</v>
      </c>
      <c r="M47" s="46">
        <f t="shared" si="3"/>
        <v>220</v>
      </c>
      <c r="N47" s="47">
        <f t="shared" si="4"/>
        <v>11000</v>
      </c>
      <c r="O47" s="16"/>
      <c r="P47" s="50"/>
      <c r="Q47" s="1"/>
      <c r="R47" s="1"/>
      <c r="S47" s="1"/>
      <c r="T47" s="52"/>
    </row>
    <row r="48" s="2" customFormat="1" customHeight="1" spans="1:20">
      <c r="A48" s="27"/>
      <c r="B48" s="24"/>
      <c r="C48" s="16" t="s">
        <v>77</v>
      </c>
      <c r="D48" s="16" t="s">
        <v>37</v>
      </c>
      <c r="E48" s="16">
        <v>50</v>
      </c>
      <c r="F48" s="16" t="s">
        <v>78</v>
      </c>
      <c r="G48" s="16">
        <v>50</v>
      </c>
      <c r="H48" s="17">
        <f t="shared" si="1"/>
        <v>2500</v>
      </c>
      <c r="I48" s="45">
        <v>45</v>
      </c>
      <c r="J48" s="17">
        <f t="shared" si="2"/>
        <v>2250</v>
      </c>
      <c r="K48" s="16">
        <v>50</v>
      </c>
      <c r="L48" s="17">
        <f t="shared" si="0"/>
        <v>2500</v>
      </c>
      <c r="M48" s="46">
        <f t="shared" si="3"/>
        <v>45</v>
      </c>
      <c r="N48" s="47">
        <f t="shared" si="4"/>
        <v>2250</v>
      </c>
      <c r="O48" s="16"/>
      <c r="P48" s="50"/>
      <c r="Q48" s="1"/>
      <c r="R48" s="1"/>
      <c r="S48" s="1"/>
      <c r="T48" s="52"/>
    </row>
    <row r="49" s="2" customFormat="1" customHeight="1" spans="1:20">
      <c r="A49" s="27"/>
      <c r="B49" s="24"/>
      <c r="C49" s="16" t="s">
        <v>79</v>
      </c>
      <c r="D49" s="16" t="s">
        <v>37</v>
      </c>
      <c r="E49" s="16">
        <v>50</v>
      </c>
      <c r="F49" s="16" t="s">
        <v>38</v>
      </c>
      <c r="G49" s="16">
        <v>35</v>
      </c>
      <c r="H49" s="17">
        <f t="shared" si="1"/>
        <v>1750</v>
      </c>
      <c r="I49" s="51">
        <v>40</v>
      </c>
      <c r="J49" s="17">
        <f t="shared" si="2"/>
        <v>2000</v>
      </c>
      <c r="K49" s="16">
        <v>40</v>
      </c>
      <c r="L49" s="17">
        <f t="shared" si="0"/>
        <v>2000</v>
      </c>
      <c r="M49" s="46">
        <f t="shared" si="3"/>
        <v>35</v>
      </c>
      <c r="N49" s="47">
        <f t="shared" si="4"/>
        <v>1750</v>
      </c>
      <c r="O49" s="16"/>
      <c r="P49" s="50"/>
      <c r="Q49" s="1"/>
      <c r="R49" s="1"/>
      <c r="S49" s="1"/>
      <c r="T49" s="52"/>
    </row>
    <row r="50" s="2" customFormat="1" customHeight="1" spans="1:20">
      <c r="A50" s="28"/>
      <c r="B50" s="23"/>
      <c r="C50" s="16" t="s">
        <v>80</v>
      </c>
      <c r="D50" s="16" t="s">
        <v>37</v>
      </c>
      <c r="E50" s="16">
        <v>50</v>
      </c>
      <c r="F50" s="16" t="s">
        <v>81</v>
      </c>
      <c r="G50" s="16">
        <v>45</v>
      </c>
      <c r="H50" s="17">
        <f t="shared" si="1"/>
        <v>2250</v>
      </c>
      <c r="I50" s="51">
        <v>50</v>
      </c>
      <c r="J50" s="17">
        <f t="shared" si="2"/>
        <v>2500</v>
      </c>
      <c r="K50" s="16">
        <v>50</v>
      </c>
      <c r="L50" s="17">
        <f t="shared" si="0"/>
        <v>2500</v>
      </c>
      <c r="M50" s="46">
        <f t="shared" si="3"/>
        <v>45</v>
      </c>
      <c r="N50" s="47">
        <f t="shared" si="4"/>
        <v>2250</v>
      </c>
      <c r="O50" s="16"/>
      <c r="P50" s="50"/>
      <c r="Q50" s="1"/>
      <c r="R50" s="1"/>
      <c r="S50" s="1"/>
      <c r="T50" s="52"/>
    </row>
    <row r="51" s="2" customFormat="1" customHeight="1" spans="1:20">
      <c r="A51" s="16">
        <v>18</v>
      </c>
      <c r="B51" s="23" t="s">
        <v>82</v>
      </c>
      <c r="C51" s="16" t="s">
        <v>83</v>
      </c>
      <c r="D51" s="16" t="s">
        <v>18</v>
      </c>
      <c r="E51" s="16">
        <v>50</v>
      </c>
      <c r="F51" s="16" t="s">
        <v>38</v>
      </c>
      <c r="G51" s="16">
        <v>1400</v>
      </c>
      <c r="H51" s="17">
        <f t="shared" si="1"/>
        <v>70000</v>
      </c>
      <c r="I51" s="51">
        <v>1530</v>
      </c>
      <c r="J51" s="17">
        <f t="shared" si="2"/>
        <v>76500</v>
      </c>
      <c r="K51" s="16">
        <v>1470</v>
      </c>
      <c r="L51" s="17">
        <f t="shared" si="0"/>
        <v>73500</v>
      </c>
      <c r="M51" s="46">
        <f t="shared" si="3"/>
        <v>1400</v>
      </c>
      <c r="N51" s="47">
        <f t="shared" si="4"/>
        <v>70000</v>
      </c>
      <c r="O51" s="16"/>
      <c r="P51" s="50"/>
      <c r="Q51" s="1"/>
      <c r="R51" s="1"/>
      <c r="S51" s="1"/>
      <c r="T51" s="52"/>
    </row>
    <row r="52" s="2" customFormat="1" customHeight="1" spans="1:20">
      <c r="A52" s="26">
        <v>20</v>
      </c>
      <c r="B52" s="24" t="s">
        <v>84</v>
      </c>
      <c r="C52" s="16" t="s">
        <v>85</v>
      </c>
      <c r="D52" s="16" t="s">
        <v>37</v>
      </c>
      <c r="E52" s="16">
        <v>50</v>
      </c>
      <c r="F52" s="16" t="s">
        <v>38</v>
      </c>
      <c r="G52" s="16">
        <v>290</v>
      </c>
      <c r="H52" s="17">
        <f t="shared" si="1"/>
        <v>14500</v>
      </c>
      <c r="I52" s="51">
        <v>280</v>
      </c>
      <c r="J52" s="17">
        <f t="shared" si="2"/>
        <v>14000</v>
      </c>
      <c r="K52" s="16">
        <v>310</v>
      </c>
      <c r="L52" s="17">
        <f t="shared" si="0"/>
        <v>15500</v>
      </c>
      <c r="M52" s="46">
        <f t="shared" si="3"/>
        <v>280</v>
      </c>
      <c r="N52" s="47">
        <f t="shared" si="4"/>
        <v>14000</v>
      </c>
      <c r="O52" s="16"/>
      <c r="P52" s="50"/>
      <c r="Q52" s="1"/>
      <c r="R52" s="1"/>
      <c r="S52" s="1"/>
      <c r="T52" s="52"/>
    </row>
    <row r="53" s="2" customFormat="1" customHeight="1" spans="1:20">
      <c r="A53" s="28"/>
      <c r="B53" s="23"/>
      <c r="C53" s="16" t="s">
        <v>86</v>
      </c>
      <c r="D53" s="16" t="s">
        <v>37</v>
      </c>
      <c r="E53" s="16">
        <v>50</v>
      </c>
      <c r="F53" s="16" t="s">
        <v>38</v>
      </c>
      <c r="G53" s="16">
        <v>120</v>
      </c>
      <c r="H53" s="17">
        <f t="shared" si="1"/>
        <v>6000</v>
      </c>
      <c r="I53" s="51">
        <v>100</v>
      </c>
      <c r="J53" s="17">
        <f t="shared" si="2"/>
        <v>5000</v>
      </c>
      <c r="K53" s="16">
        <v>120</v>
      </c>
      <c r="L53" s="17">
        <f t="shared" si="0"/>
        <v>6000</v>
      </c>
      <c r="M53" s="46">
        <f t="shared" si="3"/>
        <v>100</v>
      </c>
      <c r="N53" s="47">
        <f t="shared" si="4"/>
        <v>5000</v>
      </c>
      <c r="O53" s="16"/>
      <c r="P53" s="50"/>
      <c r="Q53" s="1"/>
      <c r="R53" s="1"/>
      <c r="S53" s="1"/>
      <c r="T53" s="52"/>
    </row>
    <row r="54" s="2" customFormat="1" ht="31" customHeight="1" spans="1:20">
      <c r="A54" s="16">
        <v>21</v>
      </c>
      <c r="B54" s="11" t="s">
        <v>87</v>
      </c>
      <c r="C54" s="26" t="s">
        <v>88</v>
      </c>
      <c r="D54" s="16" t="s">
        <v>18</v>
      </c>
      <c r="E54" s="16">
        <v>50</v>
      </c>
      <c r="F54" s="16" t="s">
        <v>64</v>
      </c>
      <c r="G54" s="16">
        <v>1000</v>
      </c>
      <c r="H54" s="17">
        <f t="shared" si="1"/>
        <v>50000</v>
      </c>
      <c r="I54" s="51">
        <v>1070</v>
      </c>
      <c r="J54" s="17">
        <f t="shared" si="2"/>
        <v>53500</v>
      </c>
      <c r="K54" s="16">
        <v>1100</v>
      </c>
      <c r="L54" s="17">
        <f t="shared" si="0"/>
        <v>55000</v>
      </c>
      <c r="M54" s="46">
        <f t="shared" si="3"/>
        <v>1000</v>
      </c>
      <c r="N54" s="47">
        <f t="shared" si="4"/>
        <v>50000</v>
      </c>
      <c r="O54" s="16"/>
      <c r="P54" s="50"/>
      <c r="Q54" s="1"/>
      <c r="R54" s="1"/>
      <c r="S54" s="1"/>
      <c r="T54" s="52"/>
    </row>
    <row r="55" s="2" customFormat="1" customHeight="1" spans="1:20">
      <c r="A55" s="16">
        <v>22</v>
      </c>
      <c r="B55" s="16" t="s">
        <v>89</v>
      </c>
      <c r="C55" s="27"/>
      <c r="D55" s="16" t="s">
        <v>18</v>
      </c>
      <c r="E55" s="16">
        <v>50</v>
      </c>
      <c r="F55" s="16" t="s">
        <v>38</v>
      </c>
      <c r="G55" s="16">
        <v>600</v>
      </c>
      <c r="H55" s="17">
        <f t="shared" si="1"/>
        <v>30000</v>
      </c>
      <c r="I55" s="51">
        <v>700</v>
      </c>
      <c r="J55" s="17">
        <f t="shared" si="2"/>
        <v>35000</v>
      </c>
      <c r="K55" s="16">
        <v>670</v>
      </c>
      <c r="L55" s="17">
        <f t="shared" si="0"/>
        <v>33500</v>
      </c>
      <c r="M55" s="46">
        <f t="shared" si="3"/>
        <v>600</v>
      </c>
      <c r="N55" s="47">
        <f t="shared" si="4"/>
        <v>30000</v>
      </c>
      <c r="O55" s="16"/>
      <c r="P55" s="50"/>
      <c r="Q55" s="1"/>
      <c r="R55" s="1"/>
      <c r="S55" s="1"/>
      <c r="T55" s="52"/>
    </row>
    <row r="56" s="2" customFormat="1" customHeight="1" spans="1:20">
      <c r="A56" s="16">
        <v>23</v>
      </c>
      <c r="B56" s="11" t="s">
        <v>90</v>
      </c>
      <c r="C56" s="28"/>
      <c r="D56" s="16" t="s">
        <v>37</v>
      </c>
      <c r="E56" s="16">
        <v>50</v>
      </c>
      <c r="F56" s="16" t="s">
        <v>38</v>
      </c>
      <c r="G56" s="16">
        <v>180</v>
      </c>
      <c r="H56" s="17">
        <f t="shared" si="1"/>
        <v>9000</v>
      </c>
      <c r="I56" s="51">
        <v>170</v>
      </c>
      <c r="J56" s="17">
        <f t="shared" si="2"/>
        <v>8500</v>
      </c>
      <c r="K56" s="16">
        <v>170</v>
      </c>
      <c r="L56" s="17">
        <f t="shared" si="0"/>
        <v>8500</v>
      </c>
      <c r="M56" s="46">
        <f t="shared" si="3"/>
        <v>170</v>
      </c>
      <c r="N56" s="47">
        <f t="shared" si="4"/>
        <v>8500</v>
      </c>
      <c r="O56" s="16"/>
      <c r="P56" s="50"/>
      <c r="Q56" s="1"/>
      <c r="R56" s="1"/>
      <c r="S56" s="1"/>
      <c r="T56" s="52"/>
    </row>
    <row r="57" s="2" customFormat="1" customHeight="1" spans="1:20">
      <c r="A57" s="16">
        <v>24</v>
      </c>
      <c r="B57" s="16" t="s">
        <v>91</v>
      </c>
      <c r="C57" s="16" t="s">
        <v>92</v>
      </c>
      <c r="D57" s="16" t="s">
        <v>18</v>
      </c>
      <c r="E57" s="16">
        <v>50</v>
      </c>
      <c r="F57" s="16" t="s">
        <v>19</v>
      </c>
      <c r="G57" s="16">
        <v>1200</v>
      </c>
      <c r="H57" s="17">
        <f t="shared" si="1"/>
        <v>60000</v>
      </c>
      <c r="I57" s="51">
        <v>1100</v>
      </c>
      <c r="J57" s="17">
        <f t="shared" si="2"/>
        <v>55000</v>
      </c>
      <c r="K57" s="16">
        <v>1130</v>
      </c>
      <c r="L57" s="17">
        <f t="shared" si="0"/>
        <v>56500</v>
      </c>
      <c r="M57" s="46">
        <f t="shared" si="3"/>
        <v>1100</v>
      </c>
      <c r="N57" s="47">
        <f t="shared" si="4"/>
        <v>55000</v>
      </c>
      <c r="O57" s="16"/>
      <c r="P57" s="50"/>
      <c r="Q57" s="1"/>
      <c r="R57" s="1"/>
      <c r="S57" s="1"/>
      <c r="T57" s="52"/>
    </row>
    <row r="58" s="2" customFormat="1" customHeight="1" spans="1:20">
      <c r="A58" s="16">
        <v>25</v>
      </c>
      <c r="B58" s="5" t="s">
        <v>93</v>
      </c>
      <c r="C58" s="16" t="s">
        <v>92</v>
      </c>
      <c r="D58" s="16" t="s">
        <v>18</v>
      </c>
      <c r="E58" s="16">
        <v>50</v>
      </c>
      <c r="F58" s="16" t="s">
        <v>38</v>
      </c>
      <c r="G58" s="16">
        <v>2100</v>
      </c>
      <c r="H58" s="17">
        <f t="shared" si="1"/>
        <v>105000</v>
      </c>
      <c r="I58" s="51">
        <v>2200</v>
      </c>
      <c r="J58" s="17">
        <f t="shared" si="2"/>
        <v>110000</v>
      </c>
      <c r="K58" s="16">
        <v>2070</v>
      </c>
      <c r="L58" s="17">
        <f t="shared" si="0"/>
        <v>103500</v>
      </c>
      <c r="M58" s="46">
        <f t="shared" si="3"/>
        <v>2070</v>
      </c>
      <c r="N58" s="47">
        <f t="shared" si="4"/>
        <v>103500</v>
      </c>
      <c r="O58" s="16"/>
      <c r="P58" s="50"/>
      <c r="Q58" s="1"/>
      <c r="R58" s="1"/>
      <c r="S58" s="1"/>
      <c r="T58" s="52"/>
    </row>
    <row r="59" s="2" customFormat="1" customHeight="1" spans="1:20">
      <c r="A59" s="16">
        <v>26</v>
      </c>
      <c r="B59" s="25" t="s">
        <v>94</v>
      </c>
      <c r="C59" s="16" t="s">
        <v>95</v>
      </c>
      <c r="D59" s="16" t="s">
        <v>37</v>
      </c>
      <c r="E59" s="16">
        <v>50</v>
      </c>
      <c r="F59" s="16" t="s">
        <v>38</v>
      </c>
      <c r="G59" s="16">
        <v>300</v>
      </c>
      <c r="H59" s="17">
        <f t="shared" si="1"/>
        <v>15000</v>
      </c>
      <c r="I59" s="51">
        <v>350</v>
      </c>
      <c r="J59" s="17">
        <f t="shared" si="2"/>
        <v>17500</v>
      </c>
      <c r="K59" s="16">
        <v>360</v>
      </c>
      <c r="L59" s="17">
        <f t="shared" si="0"/>
        <v>18000</v>
      </c>
      <c r="M59" s="46">
        <f t="shared" si="3"/>
        <v>300</v>
      </c>
      <c r="N59" s="47">
        <f t="shared" si="4"/>
        <v>15000</v>
      </c>
      <c r="O59" s="16"/>
      <c r="P59" s="50"/>
      <c r="Q59" s="1"/>
      <c r="R59" s="1"/>
      <c r="S59" s="1"/>
      <c r="T59" s="52"/>
    </row>
    <row r="60" s="2" customFormat="1" customHeight="1" spans="1:20">
      <c r="A60" s="26">
        <v>27</v>
      </c>
      <c r="B60" s="22" t="s">
        <v>96</v>
      </c>
      <c r="C60" s="16" t="s">
        <v>63</v>
      </c>
      <c r="D60" s="16" t="s">
        <v>18</v>
      </c>
      <c r="E60" s="16">
        <v>50</v>
      </c>
      <c r="F60" s="16" t="s">
        <v>38</v>
      </c>
      <c r="G60" s="16">
        <v>1200</v>
      </c>
      <c r="H60" s="17">
        <f t="shared" si="1"/>
        <v>60000</v>
      </c>
      <c r="I60" s="51">
        <v>1250</v>
      </c>
      <c r="J60" s="17">
        <f t="shared" si="2"/>
        <v>62500</v>
      </c>
      <c r="K60" s="16">
        <v>1250</v>
      </c>
      <c r="L60" s="17">
        <f t="shared" si="0"/>
        <v>62500</v>
      </c>
      <c r="M60" s="46">
        <f t="shared" si="3"/>
        <v>1200</v>
      </c>
      <c r="N60" s="47">
        <f t="shared" si="4"/>
        <v>60000</v>
      </c>
      <c r="O60" s="16"/>
      <c r="P60" s="50"/>
      <c r="Q60" s="1"/>
      <c r="R60" s="1"/>
      <c r="S60" s="1"/>
      <c r="T60" s="52"/>
    </row>
    <row r="61" s="2" customFormat="1" customHeight="1" spans="1:20">
      <c r="A61" s="28"/>
      <c r="B61" s="23"/>
      <c r="C61" s="16" t="s">
        <v>54</v>
      </c>
      <c r="D61" s="16" t="s">
        <v>18</v>
      </c>
      <c r="E61" s="16">
        <v>50</v>
      </c>
      <c r="F61" s="16" t="s">
        <v>38</v>
      </c>
      <c r="G61" s="16">
        <v>1360</v>
      </c>
      <c r="H61" s="17">
        <f t="shared" si="1"/>
        <v>68000</v>
      </c>
      <c r="I61" s="51">
        <v>1320</v>
      </c>
      <c r="J61" s="17">
        <f t="shared" si="2"/>
        <v>66000</v>
      </c>
      <c r="K61" s="16">
        <v>1380</v>
      </c>
      <c r="L61" s="17">
        <f t="shared" si="0"/>
        <v>69000</v>
      </c>
      <c r="M61" s="46">
        <f t="shared" si="3"/>
        <v>1320</v>
      </c>
      <c r="N61" s="47">
        <f t="shared" si="4"/>
        <v>66000</v>
      </c>
      <c r="O61" s="16"/>
      <c r="P61" s="50"/>
      <c r="Q61" s="1"/>
      <c r="R61" s="1"/>
      <c r="S61" s="1"/>
      <c r="T61" s="52"/>
    </row>
    <row r="62" s="2" customFormat="1" customHeight="1" spans="1:20">
      <c r="A62" s="16">
        <v>28</v>
      </c>
      <c r="B62" s="23" t="s">
        <v>97</v>
      </c>
      <c r="C62" s="16" t="s">
        <v>98</v>
      </c>
      <c r="D62" s="16" t="s">
        <v>18</v>
      </c>
      <c r="E62" s="16">
        <v>50</v>
      </c>
      <c r="F62" s="16" t="s">
        <v>38</v>
      </c>
      <c r="G62" s="16">
        <v>400</v>
      </c>
      <c r="H62" s="17">
        <f t="shared" si="1"/>
        <v>20000</v>
      </c>
      <c r="I62" s="51">
        <v>410</v>
      </c>
      <c r="J62" s="17">
        <f t="shared" si="2"/>
        <v>20500</v>
      </c>
      <c r="K62" s="16">
        <v>380</v>
      </c>
      <c r="L62" s="17">
        <f t="shared" si="0"/>
        <v>19000</v>
      </c>
      <c r="M62" s="46">
        <f t="shared" si="3"/>
        <v>380</v>
      </c>
      <c r="N62" s="47">
        <f t="shared" si="4"/>
        <v>19000</v>
      </c>
      <c r="O62" s="16"/>
      <c r="P62" s="50"/>
      <c r="Q62" s="1"/>
      <c r="R62" s="1"/>
      <c r="S62" s="1"/>
      <c r="T62" s="52"/>
    </row>
    <row r="63" s="2" customFormat="1" customHeight="1" spans="1:20">
      <c r="A63" s="16">
        <v>29</v>
      </c>
      <c r="B63" s="23" t="s">
        <v>99</v>
      </c>
      <c r="C63" s="16" t="s">
        <v>100</v>
      </c>
      <c r="D63" s="16" t="s">
        <v>18</v>
      </c>
      <c r="E63" s="16">
        <v>50</v>
      </c>
      <c r="F63" s="16" t="s">
        <v>38</v>
      </c>
      <c r="G63" s="16">
        <v>400</v>
      </c>
      <c r="H63" s="17">
        <f t="shared" si="1"/>
        <v>20000</v>
      </c>
      <c r="I63" s="51">
        <v>420</v>
      </c>
      <c r="J63" s="17">
        <f t="shared" si="2"/>
        <v>21000</v>
      </c>
      <c r="K63" s="16">
        <v>420</v>
      </c>
      <c r="L63" s="17">
        <f t="shared" si="0"/>
        <v>21000</v>
      </c>
      <c r="M63" s="46">
        <f t="shared" si="3"/>
        <v>400</v>
      </c>
      <c r="N63" s="47">
        <f t="shared" si="4"/>
        <v>20000</v>
      </c>
      <c r="O63" s="16"/>
      <c r="P63" s="50"/>
      <c r="Q63" s="1"/>
      <c r="R63" s="1"/>
      <c r="S63" s="1"/>
      <c r="T63" s="52"/>
    </row>
    <row r="64" s="2" customFormat="1" customHeight="1" spans="1:20">
      <c r="A64" s="16">
        <v>30</v>
      </c>
      <c r="B64" s="25" t="s">
        <v>101</v>
      </c>
      <c r="C64" s="16" t="s">
        <v>102</v>
      </c>
      <c r="D64" s="16" t="s">
        <v>37</v>
      </c>
      <c r="E64" s="16">
        <v>50</v>
      </c>
      <c r="F64" s="16" t="s">
        <v>44</v>
      </c>
      <c r="G64" s="16">
        <v>97</v>
      </c>
      <c r="H64" s="17">
        <f t="shared" si="1"/>
        <v>4850</v>
      </c>
      <c r="I64" s="51">
        <v>100</v>
      </c>
      <c r="J64" s="17">
        <f t="shared" si="2"/>
        <v>5000</v>
      </c>
      <c r="K64" s="16">
        <v>96</v>
      </c>
      <c r="L64" s="17">
        <f t="shared" si="0"/>
        <v>4800</v>
      </c>
      <c r="M64" s="46">
        <f t="shared" si="3"/>
        <v>96</v>
      </c>
      <c r="N64" s="47">
        <f t="shared" si="4"/>
        <v>4800</v>
      </c>
      <c r="O64" s="16"/>
      <c r="P64" s="50"/>
      <c r="Q64" s="1"/>
      <c r="R64" s="1"/>
      <c r="S64" s="1"/>
      <c r="T64" s="52"/>
    </row>
    <row r="65" s="2" customFormat="1" customHeight="1" spans="1:20">
      <c r="A65" s="26">
        <v>31</v>
      </c>
      <c r="B65" s="22" t="s">
        <v>103</v>
      </c>
      <c r="C65" s="16" t="s">
        <v>104</v>
      </c>
      <c r="D65" s="16" t="s">
        <v>43</v>
      </c>
      <c r="E65" s="16">
        <v>50</v>
      </c>
      <c r="F65" s="16" t="s">
        <v>64</v>
      </c>
      <c r="G65" s="16">
        <v>90</v>
      </c>
      <c r="H65" s="17">
        <f t="shared" si="1"/>
        <v>4500</v>
      </c>
      <c r="I65" s="51">
        <v>90</v>
      </c>
      <c r="J65" s="17">
        <f t="shared" si="2"/>
        <v>4500</v>
      </c>
      <c r="K65" s="16">
        <v>80</v>
      </c>
      <c r="L65" s="17">
        <f t="shared" si="0"/>
        <v>4000</v>
      </c>
      <c r="M65" s="46">
        <f t="shared" si="3"/>
        <v>80</v>
      </c>
      <c r="N65" s="47">
        <f t="shared" si="4"/>
        <v>4000</v>
      </c>
      <c r="O65" s="16"/>
      <c r="P65" s="50"/>
      <c r="Q65" s="1"/>
      <c r="R65" s="1"/>
      <c r="S65" s="1"/>
      <c r="T65" s="52"/>
    </row>
    <row r="66" s="2" customFormat="1" customHeight="1" spans="1:20">
      <c r="A66" s="28"/>
      <c r="B66" s="23"/>
      <c r="C66" s="16" t="s">
        <v>105</v>
      </c>
      <c r="D66" s="16" t="s">
        <v>43</v>
      </c>
      <c r="E66" s="16">
        <v>50</v>
      </c>
      <c r="F66" s="16" t="s">
        <v>64</v>
      </c>
      <c r="G66" s="16">
        <v>180</v>
      </c>
      <c r="H66" s="17">
        <f t="shared" si="1"/>
        <v>9000</v>
      </c>
      <c r="I66" s="51">
        <v>180</v>
      </c>
      <c r="J66" s="17">
        <f t="shared" si="2"/>
        <v>9000</v>
      </c>
      <c r="K66" s="16">
        <v>150</v>
      </c>
      <c r="L66" s="17">
        <f t="shared" si="0"/>
        <v>7500</v>
      </c>
      <c r="M66" s="46">
        <f t="shared" si="3"/>
        <v>150</v>
      </c>
      <c r="N66" s="47">
        <f t="shared" si="4"/>
        <v>7500</v>
      </c>
      <c r="O66" s="16"/>
      <c r="P66" s="50"/>
      <c r="Q66" s="1"/>
      <c r="R66" s="1"/>
      <c r="S66" s="1"/>
      <c r="T66" s="52"/>
    </row>
    <row r="67" s="2" customFormat="1" customHeight="1" spans="1:20">
      <c r="A67" s="16">
        <v>32</v>
      </c>
      <c r="B67" s="25" t="s">
        <v>106</v>
      </c>
      <c r="C67" s="16" t="s">
        <v>59</v>
      </c>
      <c r="D67" s="16" t="s">
        <v>37</v>
      </c>
      <c r="E67" s="16">
        <v>50</v>
      </c>
      <c r="F67" s="16" t="s">
        <v>81</v>
      </c>
      <c r="G67" s="16">
        <v>40</v>
      </c>
      <c r="H67" s="17">
        <f t="shared" si="1"/>
        <v>2000</v>
      </c>
      <c r="I67" s="51">
        <v>40</v>
      </c>
      <c r="J67" s="17">
        <f t="shared" si="2"/>
        <v>2000</v>
      </c>
      <c r="K67" s="16">
        <v>35</v>
      </c>
      <c r="L67" s="17">
        <f t="shared" ref="L67:L130" si="5">E67*K67</f>
        <v>1750</v>
      </c>
      <c r="M67" s="46">
        <f t="shared" si="3"/>
        <v>35</v>
      </c>
      <c r="N67" s="47">
        <f t="shared" si="4"/>
        <v>1750</v>
      </c>
      <c r="O67" s="16"/>
      <c r="P67" s="50"/>
      <c r="Q67" s="1"/>
      <c r="R67" s="1"/>
      <c r="S67" s="1"/>
      <c r="T67" s="52"/>
    </row>
    <row r="68" s="2" customFormat="1" customHeight="1" spans="1:20">
      <c r="A68" s="16">
        <v>33</v>
      </c>
      <c r="B68" s="22" t="s">
        <v>107</v>
      </c>
      <c r="C68" s="16" t="s">
        <v>108</v>
      </c>
      <c r="D68" s="16" t="s">
        <v>37</v>
      </c>
      <c r="E68" s="16">
        <v>50</v>
      </c>
      <c r="F68" s="16" t="s">
        <v>38</v>
      </c>
      <c r="G68" s="16">
        <v>270</v>
      </c>
      <c r="H68" s="17">
        <f t="shared" ref="H68:H131" si="6">G68*E68</f>
        <v>13500</v>
      </c>
      <c r="I68" s="51">
        <v>280</v>
      </c>
      <c r="J68" s="17">
        <f t="shared" ref="J68:J131" si="7">E68*I68</f>
        <v>14000</v>
      </c>
      <c r="K68" s="16">
        <v>290</v>
      </c>
      <c r="L68" s="17">
        <f t="shared" si="5"/>
        <v>14500</v>
      </c>
      <c r="M68" s="46">
        <f t="shared" ref="M68:M131" si="8">MIN(G68:L68)</f>
        <v>270</v>
      </c>
      <c r="N68" s="47">
        <f t="shared" ref="N68:N131" si="9">M68*E68</f>
        <v>13500</v>
      </c>
      <c r="O68" s="16"/>
      <c r="P68" s="50"/>
      <c r="Q68" s="1"/>
      <c r="R68" s="1"/>
      <c r="S68" s="1"/>
      <c r="T68" s="52"/>
    </row>
    <row r="69" s="2" customFormat="1" customHeight="1" spans="1:20">
      <c r="A69" s="26">
        <v>34</v>
      </c>
      <c r="B69" s="22" t="s">
        <v>109</v>
      </c>
      <c r="C69" s="16" t="s">
        <v>50</v>
      </c>
      <c r="D69" s="16" t="s">
        <v>18</v>
      </c>
      <c r="E69" s="16">
        <v>50</v>
      </c>
      <c r="F69" s="16" t="s">
        <v>44</v>
      </c>
      <c r="G69" s="16">
        <v>2900</v>
      </c>
      <c r="H69" s="17">
        <f t="shared" si="6"/>
        <v>145000</v>
      </c>
      <c r="I69" s="51">
        <v>2700</v>
      </c>
      <c r="J69" s="17">
        <f t="shared" si="7"/>
        <v>135000</v>
      </c>
      <c r="K69" s="16">
        <v>2960</v>
      </c>
      <c r="L69" s="17">
        <f t="shared" si="5"/>
        <v>148000</v>
      </c>
      <c r="M69" s="46">
        <f t="shared" si="8"/>
        <v>2700</v>
      </c>
      <c r="N69" s="47">
        <f t="shared" si="9"/>
        <v>135000</v>
      </c>
      <c r="O69" s="16"/>
      <c r="P69" s="50"/>
      <c r="Q69" s="1"/>
      <c r="R69" s="1"/>
      <c r="S69" s="1"/>
      <c r="T69" s="52"/>
    </row>
    <row r="70" s="2" customFormat="1" customHeight="1" spans="1:20">
      <c r="A70" s="28"/>
      <c r="B70" s="23"/>
      <c r="C70" s="16" t="s">
        <v>110</v>
      </c>
      <c r="D70" s="16" t="s">
        <v>18</v>
      </c>
      <c r="E70" s="16">
        <v>50</v>
      </c>
      <c r="F70" s="16" t="s">
        <v>44</v>
      </c>
      <c r="G70" s="16">
        <v>3100</v>
      </c>
      <c r="H70" s="17">
        <f t="shared" si="6"/>
        <v>155000</v>
      </c>
      <c r="I70" s="51">
        <v>3000</v>
      </c>
      <c r="J70" s="17">
        <f t="shared" si="7"/>
        <v>150000</v>
      </c>
      <c r="K70" s="16">
        <v>3140</v>
      </c>
      <c r="L70" s="17">
        <f t="shared" si="5"/>
        <v>157000</v>
      </c>
      <c r="M70" s="46">
        <f t="shared" si="8"/>
        <v>3000</v>
      </c>
      <c r="N70" s="47">
        <f t="shared" si="9"/>
        <v>150000</v>
      </c>
      <c r="O70" s="16"/>
      <c r="P70" s="50"/>
      <c r="Q70" s="1"/>
      <c r="R70" s="1"/>
      <c r="S70" s="1"/>
      <c r="T70" s="52"/>
    </row>
    <row r="71" s="2" customFormat="1" customHeight="1" spans="1:20">
      <c r="A71" s="26">
        <v>35</v>
      </c>
      <c r="B71" s="24" t="s">
        <v>111</v>
      </c>
      <c r="C71" s="16" t="s">
        <v>112</v>
      </c>
      <c r="D71" s="16" t="s">
        <v>18</v>
      </c>
      <c r="E71" s="16">
        <v>50</v>
      </c>
      <c r="F71" s="16" t="s">
        <v>38</v>
      </c>
      <c r="G71" s="16">
        <v>210</v>
      </c>
      <c r="H71" s="17">
        <f t="shared" si="6"/>
        <v>10500</v>
      </c>
      <c r="I71" s="51">
        <v>200</v>
      </c>
      <c r="J71" s="17">
        <f t="shared" si="7"/>
        <v>10000</v>
      </c>
      <c r="K71" s="16">
        <v>240</v>
      </c>
      <c r="L71" s="17">
        <f t="shared" si="5"/>
        <v>12000</v>
      </c>
      <c r="M71" s="46">
        <f t="shared" si="8"/>
        <v>200</v>
      </c>
      <c r="N71" s="47">
        <f t="shared" si="9"/>
        <v>10000</v>
      </c>
      <c r="O71" s="16"/>
      <c r="P71" s="50"/>
      <c r="Q71" s="1"/>
      <c r="R71" s="1"/>
      <c r="S71" s="1"/>
      <c r="T71" s="52"/>
    </row>
    <row r="72" s="2" customFormat="1" customHeight="1" spans="1:20">
      <c r="A72" s="27"/>
      <c r="B72" s="24"/>
      <c r="C72" s="16" t="s">
        <v>113</v>
      </c>
      <c r="D72" s="16" t="s">
        <v>37</v>
      </c>
      <c r="E72" s="16">
        <v>50</v>
      </c>
      <c r="F72" s="16" t="s">
        <v>38</v>
      </c>
      <c r="G72" s="16">
        <v>300</v>
      </c>
      <c r="H72" s="17">
        <f t="shared" si="6"/>
        <v>15000</v>
      </c>
      <c r="I72" s="51">
        <v>280</v>
      </c>
      <c r="J72" s="17">
        <f t="shared" si="7"/>
        <v>14000</v>
      </c>
      <c r="K72" s="16">
        <v>330</v>
      </c>
      <c r="L72" s="17">
        <f t="shared" si="5"/>
        <v>16500</v>
      </c>
      <c r="M72" s="46">
        <f t="shared" si="8"/>
        <v>280</v>
      </c>
      <c r="N72" s="47">
        <f t="shared" si="9"/>
        <v>14000</v>
      </c>
      <c r="O72" s="16"/>
      <c r="P72" s="50"/>
      <c r="Q72" s="1"/>
      <c r="R72" s="1"/>
      <c r="S72" s="1"/>
      <c r="T72" s="52"/>
    </row>
    <row r="73" s="2" customFormat="1" customHeight="1" spans="1:20">
      <c r="A73" s="28"/>
      <c r="B73" s="24"/>
      <c r="C73" s="16" t="s">
        <v>114</v>
      </c>
      <c r="D73" s="16" t="s">
        <v>37</v>
      </c>
      <c r="E73" s="16">
        <v>50</v>
      </c>
      <c r="F73" s="16" t="s">
        <v>38</v>
      </c>
      <c r="G73" s="16">
        <v>30</v>
      </c>
      <c r="H73" s="17">
        <f t="shared" si="6"/>
        <v>1500</v>
      </c>
      <c r="I73" s="51">
        <v>28</v>
      </c>
      <c r="J73" s="17">
        <f t="shared" si="7"/>
        <v>1400</v>
      </c>
      <c r="K73" s="16">
        <v>30</v>
      </c>
      <c r="L73" s="17">
        <f t="shared" si="5"/>
        <v>1500</v>
      </c>
      <c r="M73" s="46">
        <f t="shared" si="8"/>
        <v>28</v>
      </c>
      <c r="N73" s="47">
        <f t="shared" si="9"/>
        <v>1400</v>
      </c>
      <c r="O73" s="16"/>
      <c r="P73" s="50"/>
      <c r="Q73" s="1"/>
      <c r="R73" s="1"/>
      <c r="S73" s="1"/>
      <c r="T73" s="52"/>
    </row>
    <row r="74" s="2" customFormat="1" customHeight="1" spans="1:20">
      <c r="A74" s="26">
        <v>36</v>
      </c>
      <c r="B74" s="22" t="s">
        <v>115</v>
      </c>
      <c r="C74" s="16" t="s">
        <v>50</v>
      </c>
      <c r="D74" s="16" t="s">
        <v>18</v>
      </c>
      <c r="E74" s="16">
        <v>50</v>
      </c>
      <c r="F74" s="16" t="s">
        <v>44</v>
      </c>
      <c r="G74" s="16">
        <v>750</v>
      </c>
      <c r="H74" s="17">
        <f t="shared" si="6"/>
        <v>37500</v>
      </c>
      <c r="I74" s="51">
        <v>700</v>
      </c>
      <c r="J74" s="17">
        <f t="shared" si="7"/>
        <v>35000</v>
      </c>
      <c r="K74" s="16">
        <v>780</v>
      </c>
      <c r="L74" s="17">
        <f t="shared" si="5"/>
        <v>39000</v>
      </c>
      <c r="M74" s="46">
        <f t="shared" si="8"/>
        <v>700</v>
      </c>
      <c r="N74" s="47">
        <f t="shared" si="9"/>
        <v>35000</v>
      </c>
      <c r="O74" s="16"/>
      <c r="P74" s="50"/>
      <c r="Q74" s="1"/>
      <c r="R74" s="1"/>
      <c r="S74" s="1"/>
      <c r="T74" s="52"/>
    </row>
    <row r="75" s="2" customFormat="1" customHeight="1" spans="1:20">
      <c r="A75" s="28"/>
      <c r="B75" s="23"/>
      <c r="C75" s="16" t="s">
        <v>110</v>
      </c>
      <c r="D75" s="16" t="s">
        <v>18</v>
      </c>
      <c r="E75" s="16">
        <v>50</v>
      </c>
      <c r="F75" s="16" t="s">
        <v>44</v>
      </c>
      <c r="G75" s="16">
        <v>800</v>
      </c>
      <c r="H75" s="17">
        <f t="shared" si="6"/>
        <v>40000</v>
      </c>
      <c r="I75" s="51">
        <v>830</v>
      </c>
      <c r="J75" s="17">
        <f t="shared" si="7"/>
        <v>41500</v>
      </c>
      <c r="K75" s="16">
        <v>830</v>
      </c>
      <c r="L75" s="17">
        <f t="shared" si="5"/>
        <v>41500</v>
      </c>
      <c r="M75" s="46">
        <f t="shared" si="8"/>
        <v>800</v>
      </c>
      <c r="N75" s="47">
        <f t="shared" si="9"/>
        <v>40000</v>
      </c>
      <c r="O75" s="16"/>
      <c r="P75" s="50"/>
      <c r="Q75" s="1"/>
      <c r="R75" s="1"/>
      <c r="S75" s="1"/>
      <c r="T75" s="52"/>
    </row>
    <row r="76" s="2" customFormat="1" customHeight="1" spans="1:20">
      <c r="A76" s="26">
        <v>37</v>
      </c>
      <c r="B76" s="24" t="s">
        <v>116</v>
      </c>
      <c r="C76" s="16" t="s">
        <v>117</v>
      </c>
      <c r="D76" s="16" t="s">
        <v>18</v>
      </c>
      <c r="E76" s="16">
        <v>50</v>
      </c>
      <c r="F76" s="16" t="s">
        <v>118</v>
      </c>
      <c r="G76" s="16">
        <v>270</v>
      </c>
      <c r="H76" s="17">
        <f t="shared" si="6"/>
        <v>13500</v>
      </c>
      <c r="I76" s="51">
        <v>310</v>
      </c>
      <c r="J76" s="17">
        <f t="shared" si="7"/>
        <v>15500</v>
      </c>
      <c r="K76" s="16">
        <v>310</v>
      </c>
      <c r="L76" s="17">
        <f t="shared" si="5"/>
        <v>15500</v>
      </c>
      <c r="M76" s="46">
        <f t="shared" si="8"/>
        <v>270</v>
      </c>
      <c r="N76" s="47">
        <f t="shared" si="9"/>
        <v>13500</v>
      </c>
      <c r="O76" s="16"/>
      <c r="P76" s="50"/>
      <c r="Q76" s="1"/>
      <c r="R76" s="1"/>
      <c r="S76" s="1"/>
      <c r="T76" s="52"/>
    </row>
    <row r="77" s="2" customFormat="1" customHeight="1" spans="1:20">
      <c r="A77" s="27"/>
      <c r="B77" s="24"/>
      <c r="C77" s="16" t="s">
        <v>119</v>
      </c>
      <c r="D77" s="16" t="s">
        <v>18</v>
      </c>
      <c r="E77" s="16">
        <v>50</v>
      </c>
      <c r="F77" s="16" t="s">
        <v>64</v>
      </c>
      <c r="G77" s="16">
        <v>490</v>
      </c>
      <c r="H77" s="17">
        <f t="shared" si="6"/>
        <v>24500</v>
      </c>
      <c r="I77" s="51">
        <v>400</v>
      </c>
      <c r="J77" s="17">
        <f t="shared" si="7"/>
        <v>20000</v>
      </c>
      <c r="K77" s="16">
        <v>460</v>
      </c>
      <c r="L77" s="17">
        <f t="shared" si="5"/>
        <v>23000</v>
      </c>
      <c r="M77" s="46">
        <f t="shared" si="8"/>
        <v>400</v>
      </c>
      <c r="N77" s="47">
        <f t="shared" si="9"/>
        <v>20000</v>
      </c>
      <c r="O77" s="16"/>
      <c r="P77" s="50"/>
      <c r="Q77" s="1"/>
      <c r="R77" s="1"/>
      <c r="S77" s="1"/>
      <c r="T77" s="52"/>
    </row>
    <row r="78" s="2" customFormat="1" customHeight="1" spans="1:20">
      <c r="A78" s="28"/>
      <c r="B78" s="23"/>
      <c r="C78" s="16" t="s">
        <v>120</v>
      </c>
      <c r="D78" s="16" t="s">
        <v>18</v>
      </c>
      <c r="E78" s="16">
        <v>50</v>
      </c>
      <c r="F78" s="16" t="s">
        <v>38</v>
      </c>
      <c r="G78" s="16">
        <v>87</v>
      </c>
      <c r="H78" s="17">
        <f t="shared" si="6"/>
        <v>4350</v>
      </c>
      <c r="I78" s="51">
        <v>85</v>
      </c>
      <c r="J78" s="17">
        <f t="shared" si="7"/>
        <v>4250</v>
      </c>
      <c r="K78" s="16">
        <v>90</v>
      </c>
      <c r="L78" s="17">
        <f t="shared" si="5"/>
        <v>4500</v>
      </c>
      <c r="M78" s="46">
        <f t="shared" si="8"/>
        <v>85</v>
      </c>
      <c r="N78" s="47">
        <f t="shared" si="9"/>
        <v>4250</v>
      </c>
      <c r="O78" s="16"/>
      <c r="P78" s="50"/>
      <c r="Q78" s="1"/>
      <c r="R78" s="1"/>
      <c r="S78" s="1"/>
      <c r="T78" s="52"/>
    </row>
    <row r="79" s="2" customFormat="1" customHeight="1" spans="1:20">
      <c r="A79" s="16">
        <v>38</v>
      </c>
      <c r="B79" s="23" t="s">
        <v>121</v>
      </c>
      <c r="C79" s="16" t="s">
        <v>59</v>
      </c>
      <c r="D79" s="16" t="s">
        <v>43</v>
      </c>
      <c r="E79" s="16">
        <v>50</v>
      </c>
      <c r="F79" s="16" t="s">
        <v>64</v>
      </c>
      <c r="G79" s="16">
        <v>25</v>
      </c>
      <c r="H79" s="17">
        <f t="shared" si="6"/>
        <v>1250</v>
      </c>
      <c r="I79" s="51">
        <v>30</v>
      </c>
      <c r="J79" s="17">
        <f t="shared" si="7"/>
        <v>1500</v>
      </c>
      <c r="K79" s="16">
        <v>25</v>
      </c>
      <c r="L79" s="17">
        <f t="shared" si="5"/>
        <v>1250</v>
      </c>
      <c r="M79" s="46">
        <f t="shared" si="8"/>
        <v>25</v>
      </c>
      <c r="N79" s="47">
        <f t="shared" si="9"/>
        <v>1250</v>
      </c>
      <c r="O79" s="16"/>
      <c r="P79" s="50"/>
      <c r="Q79" s="1"/>
      <c r="R79" s="1"/>
      <c r="S79" s="1"/>
      <c r="T79" s="52"/>
    </row>
    <row r="80" s="2" customFormat="1" customHeight="1" spans="1:20">
      <c r="A80" s="26">
        <v>39</v>
      </c>
      <c r="B80" s="14" t="s">
        <v>122</v>
      </c>
      <c r="C80" s="16" t="s">
        <v>50</v>
      </c>
      <c r="D80" s="16" t="s">
        <v>123</v>
      </c>
      <c r="E80" s="16">
        <v>50</v>
      </c>
      <c r="F80" s="16" t="s">
        <v>81</v>
      </c>
      <c r="G80" s="16">
        <v>12</v>
      </c>
      <c r="H80" s="17">
        <f t="shared" si="6"/>
        <v>600</v>
      </c>
      <c r="I80" s="51">
        <v>14.1</v>
      </c>
      <c r="J80" s="17">
        <f t="shared" si="7"/>
        <v>705</v>
      </c>
      <c r="K80" s="16">
        <v>10</v>
      </c>
      <c r="L80" s="17">
        <f t="shared" si="5"/>
        <v>500</v>
      </c>
      <c r="M80" s="46">
        <f t="shared" si="8"/>
        <v>10</v>
      </c>
      <c r="N80" s="47">
        <f t="shared" si="9"/>
        <v>500</v>
      </c>
      <c r="O80" s="16"/>
      <c r="P80" s="50"/>
      <c r="Q80" s="1"/>
      <c r="R80" s="1"/>
      <c r="S80" s="1"/>
      <c r="T80" s="52"/>
    </row>
    <row r="81" s="2" customFormat="1" customHeight="1" spans="1:20">
      <c r="A81" s="28"/>
      <c r="B81" s="19"/>
      <c r="C81" s="16" t="s">
        <v>54</v>
      </c>
      <c r="D81" s="16" t="s">
        <v>123</v>
      </c>
      <c r="E81" s="16">
        <v>50</v>
      </c>
      <c r="F81" s="16" t="s">
        <v>81</v>
      </c>
      <c r="G81" s="16">
        <v>16</v>
      </c>
      <c r="H81" s="17">
        <f t="shared" si="6"/>
        <v>800</v>
      </c>
      <c r="I81" s="51">
        <v>18.8</v>
      </c>
      <c r="J81" s="17">
        <f t="shared" si="7"/>
        <v>940</v>
      </c>
      <c r="K81" s="16">
        <v>20</v>
      </c>
      <c r="L81" s="17">
        <f t="shared" si="5"/>
        <v>1000</v>
      </c>
      <c r="M81" s="46">
        <f t="shared" si="8"/>
        <v>16</v>
      </c>
      <c r="N81" s="47">
        <f t="shared" si="9"/>
        <v>800</v>
      </c>
      <c r="O81" s="16"/>
      <c r="P81" s="50"/>
      <c r="Q81" s="1"/>
      <c r="R81" s="1"/>
      <c r="S81" s="1"/>
      <c r="T81" s="52"/>
    </row>
    <row r="82" s="2" customFormat="1" customHeight="1" spans="1:20">
      <c r="A82" s="26">
        <v>40</v>
      </c>
      <c r="B82" s="14" t="s">
        <v>124</v>
      </c>
      <c r="C82" s="16" t="s">
        <v>125</v>
      </c>
      <c r="D82" s="16" t="s">
        <v>43</v>
      </c>
      <c r="E82" s="16">
        <v>50</v>
      </c>
      <c r="F82" s="16" t="s">
        <v>38</v>
      </c>
      <c r="G82" s="16">
        <v>12</v>
      </c>
      <c r="H82" s="17">
        <f t="shared" si="6"/>
        <v>600</v>
      </c>
      <c r="I82" s="51">
        <v>15.99</v>
      </c>
      <c r="J82" s="17">
        <f t="shared" si="7"/>
        <v>799.5</v>
      </c>
      <c r="K82" s="16">
        <v>15</v>
      </c>
      <c r="L82" s="17">
        <f t="shared" si="5"/>
        <v>750</v>
      </c>
      <c r="M82" s="46">
        <f t="shared" si="8"/>
        <v>12</v>
      </c>
      <c r="N82" s="47">
        <f t="shared" si="9"/>
        <v>600</v>
      </c>
      <c r="O82" s="16"/>
      <c r="P82" s="50"/>
      <c r="Q82" s="1"/>
      <c r="R82" s="1"/>
      <c r="S82" s="1"/>
      <c r="T82" s="52"/>
    </row>
    <row r="83" s="2" customFormat="1" customHeight="1" spans="1:20">
      <c r="A83" s="27"/>
      <c r="B83" s="19"/>
      <c r="C83" s="16" t="s">
        <v>126</v>
      </c>
      <c r="D83" s="16" t="s">
        <v>43</v>
      </c>
      <c r="E83" s="16">
        <v>50</v>
      </c>
      <c r="F83" s="16" t="s">
        <v>38</v>
      </c>
      <c r="G83" s="16">
        <v>15</v>
      </c>
      <c r="H83" s="17">
        <f t="shared" si="6"/>
        <v>750</v>
      </c>
      <c r="I83" s="51">
        <v>20.19</v>
      </c>
      <c r="J83" s="17">
        <f t="shared" si="7"/>
        <v>1009.5</v>
      </c>
      <c r="K83" s="16">
        <v>18</v>
      </c>
      <c r="L83" s="17">
        <f t="shared" si="5"/>
        <v>900</v>
      </c>
      <c r="M83" s="46">
        <f t="shared" si="8"/>
        <v>15</v>
      </c>
      <c r="N83" s="47">
        <f t="shared" si="9"/>
        <v>750</v>
      </c>
      <c r="O83" s="16"/>
      <c r="P83" s="50"/>
      <c r="Q83" s="1"/>
      <c r="R83" s="1"/>
      <c r="S83" s="1"/>
      <c r="T83" s="52"/>
    </row>
    <row r="84" s="2" customFormat="1" customHeight="1" spans="1:20">
      <c r="A84" s="28"/>
      <c r="B84" s="21"/>
      <c r="C84" s="16" t="s">
        <v>127</v>
      </c>
      <c r="D84" s="16" t="s">
        <v>43</v>
      </c>
      <c r="E84" s="16">
        <v>50</v>
      </c>
      <c r="F84" s="16" t="s">
        <v>38</v>
      </c>
      <c r="G84" s="16">
        <v>25</v>
      </c>
      <c r="H84" s="17">
        <f t="shared" si="6"/>
        <v>1250</v>
      </c>
      <c r="I84" s="51">
        <v>27.944</v>
      </c>
      <c r="J84" s="17">
        <f t="shared" si="7"/>
        <v>1397.2</v>
      </c>
      <c r="K84" s="16">
        <v>30</v>
      </c>
      <c r="L84" s="17">
        <f t="shared" si="5"/>
        <v>1500</v>
      </c>
      <c r="M84" s="46">
        <f t="shared" si="8"/>
        <v>25</v>
      </c>
      <c r="N84" s="47">
        <f t="shared" si="9"/>
        <v>1250</v>
      </c>
      <c r="O84" s="16"/>
      <c r="P84" s="50"/>
      <c r="Q84" s="1"/>
      <c r="R84" s="1"/>
      <c r="S84" s="1"/>
      <c r="T84" s="52"/>
    </row>
    <row r="85" s="2" customFormat="1" customHeight="1" spans="1:20">
      <c r="A85" s="16">
        <v>41</v>
      </c>
      <c r="B85" s="29" t="s">
        <v>128</v>
      </c>
      <c r="C85" s="16" t="s">
        <v>127</v>
      </c>
      <c r="D85" s="16" t="s">
        <v>43</v>
      </c>
      <c r="E85" s="16">
        <v>50</v>
      </c>
      <c r="F85" s="16" t="s">
        <v>38</v>
      </c>
      <c r="G85" s="16">
        <v>14</v>
      </c>
      <c r="H85" s="17">
        <f t="shared" si="6"/>
        <v>700</v>
      </c>
      <c r="I85" s="51">
        <v>15.64</v>
      </c>
      <c r="J85" s="17">
        <f t="shared" si="7"/>
        <v>782</v>
      </c>
      <c r="K85" s="16">
        <v>20</v>
      </c>
      <c r="L85" s="17">
        <f t="shared" si="5"/>
        <v>1000</v>
      </c>
      <c r="M85" s="46">
        <f t="shared" si="8"/>
        <v>14</v>
      </c>
      <c r="N85" s="47">
        <f t="shared" si="9"/>
        <v>700</v>
      </c>
      <c r="O85" s="16"/>
      <c r="P85" s="50"/>
      <c r="Q85" s="1"/>
      <c r="R85" s="1"/>
      <c r="S85" s="1"/>
      <c r="T85" s="52"/>
    </row>
    <row r="86" s="2" customFormat="1" customHeight="1" spans="1:20">
      <c r="A86" s="16">
        <v>42</v>
      </c>
      <c r="B86" s="29" t="s">
        <v>129</v>
      </c>
      <c r="C86" s="16" t="s">
        <v>125</v>
      </c>
      <c r="D86" s="16" t="s">
        <v>43</v>
      </c>
      <c r="E86" s="16">
        <v>50</v>
      </c>
      <c r="F86" s="16" t="s">
        <v>38</v>
      </c>
      <c r="G86" s="16">
        <v>28</v>
      </c>
      <c r="H86" s="17">
        <f t="shared" si="6"/>
        <v>1400</v>
      </c>
      <c r="I86" s="51">
        <v>29.66</v>
      </c>
      <c r="J86" s="17">
        <f t="shared" si="7"/>
        <v>1483</v>
      </c>
      <c r="K86" s="16">
        <v>30</v>
      </c>
      <c r="L86" s="17">
        <f t="shared" si="5"/>
        <v>1500</v>
      </c>
      <c r="M86" s="46">
        <f t="shared" si="8"/>
        <v>28</v>
      </c>
      <c r="N86" s="47">
        <f t="shared" si="9"/>
        <v>1400</v>
      </c>
      <c r="O86" s="16"/>
      <c r="P86" s="50"/>
      <c r="Q86" s="1"/>
      <c r="R86" s="1"/>
      <c r="S86" s="1"/>
      <c r="T86" s="52"/>
    </row>
    <row r="87" s="2" customFormat="1" customHeight="1" spans="1:20">
      <c r="A87" s="16">
        <v>43</v>
      </c>
      <c r="B87" s="25" t="s">
        <v>130</v>
      </c>
      <c r="C87" s="16" t="s">
        <v>131</v>
      </c>
      <c r="D87" s="16" t="s">
        <v>18</v>
      </c>
      <c r="E87" s="16">
        <v>50</v>
      </c>
      <c r="F87" s="16" t="s">
        <v>64</v>
      </c>
      <c r="G87" s="16">
        <v>700</v>
      </c>
      <c r="H87" s="17">
        <f t="shared" si="6"/>
        <v>35000</v>
      </c>
      <c r="I87" s="51">
        <v>600</v>
      </c>
      <c r="J87" s="17">
        <f t="shared" si="7"/>
        <v>30000</v>
      </c>
      <c r="K87" s="16">
        <v>700</v>
      </c>
      <c r="L87" s="17">
        <f t="shared" si="5"/>
        <v>35000</v>
      </c>
      <c r="M87" s="46">
        <f t="shared" si="8"/>
        <v>600</v>
      </c>
      <c r="N87" s="47">
        <f t="shared" si="9"/>
        <v>30000</v>
      </c>
      <c r="O87" s="16"/>
      <c r="P87" s="50"/>
      <c r="Q87" s="1"/>
      <c r="R87" s="1"/>
      <c r="S87" s="1"/>
      <c r="T87" s="52"/>
    </row>
    <row r="88" s="2" customFormat="1" customHeight="1" spans="1:20">
      <c r="A88" s="16">
        <v>44</v>
      </c>
      <c r="B88" s="53" t="s">
        <v>132</v>
      </c>
      <c r="C88" s="16" t="s">
        <v>59</v>
      </c>
      <c r="D88" s="16" t="s">
        <v>18</v>
      </c>
      <c r="E88" s="16">
        <v>50</v>
      </c>
      <c r="F88" s="16" t="s">
        <v>38</v>
      </c>
      <c r="G88" s="16">
        <v>136</v>
      </c>
      <c r="H88" s="17">
        <f t="shared" si="6"/>
        <v>6800</v>
      </c>
      <c r="I88" s="51">
        <v>160</v>
      </c>
      <c r="J88" s="17">
        <f t="shared" si="7"/>
        <v>8000</v>
      </c>
      <c r="K88" s="16">
        <v>150</v>
      </c>
      <c r="L88" s="17">
        <f t="shared" si="5"/>
        <v>7500</v>
      </c>
      <c r="M88" s="46">
        <f t="shared" si="8"/>
        <v>136</v>
      </c>
      <c r="N88" s="47">
        <f t="shared" si="9"/>
        <v>6800</v>
      </c>
      <c r="O88" s="16"/>
      <c r="P88" s="50"/>
      <c r="Q88" s="1"/>
      <c r="R88" s="1"/>
      <c r="S88" s="1"/>
      <c r="T88" s="52"/>
    </row>
    <row r="89" s="2" customFormat="1" customHeight="1" spans="1:20">
      <c r="A89" s="16">
        <v>45</v>
      </c>
      <c r="B89" s="54" t="s">
        <v>133</v>
      </c>
      <c r="C89" s="16" t="s">
        <v>59</v>
      </c>
      <c r="D89" s="16" t="s">
        <v>123</v>
      </c>
      <c r="E89" s="16">
        <v>50</v>
      </c>
      <c r="F89" s="16" t="s">
        <v>38</v>
      </c>
      <c r="G89" s="16">
        <v>90</v>
      </c>
      <c r="H89" s="17">
        <f t="shared" si="6"/>
        <v>4500</v>
      </c>
      <c r="I89" s="51">
        <v>100</v>
      </c>
      <c r="J89" s="17">
        <f t="shared" si="7"/>
        <v>5000</v>
      </c>
      <c r="K89" s="16">
        <v>90</v>
      </c>
      <c r="L89" s="17">
        <f t="shared" si="5"/>
        <v>4500</v>
      </c>
      <c r="M89" s="46">
        <f t="shared" si="8"/>
        <v>90</v>
      </c>
      <c r="N89" s="47">
        <f t="shared" si="9"/>
        <v>4500</v>
      </c>
      <c r="O89" s="16"/>
      <c r="P89" s="50"/>
      <c r="Q89" s="1"/>
      <c r="R89" s="1"/>
      <c r="S89" s="1"/>
      <c r="T89" s="52"/>
    </row>
    <row r="90" s="2" customFormat="1" customHeight="1" spans="1:20">
      <c r="A90" s="16">
        <v>46</v>
      </c>
      <c r="B90" s="25" t="s">
        <v>134</v>
      </c>
      <c r="C90" s="16" t="s">
        <v>59</v>
      </c>
      <c r="D90" s="16" t="s">
        <v>43</v>
      </c>
      <c r="E90" s="16">
        <v>50</v>
      </c>
      <c r="F90" s="16" t="s">
        <v>38</v>
      </c>
      <c r="G90" s="16">
        <v>13</v>
      </c>
      <c r="H90" s="17">
        <f t="shared" si="6"/>
        <v>650</v>
      </c>
      <c r="I90" s="51">
        <v>14.6</v>
      </c>
      <c r="J90" s="17">
        <f t="shared" si="7"/>
        <v>730</v>
      </c>
      <c r="K90" s="16">
        <v>10</v>
      </c>
      <c r="L90" s="17">
        <f t="shared" si="5"/>
        <v>500</v>
      </c>
      <c r="M90" s="46">
        <f t="shared" si="8"/>
        <v>10</v>
      </c>
      <c r="N90" s="47">
        <f t="shared" si="9"/>
        <v>500</v>
      </c>
      <c r="O90" s="16"/>
      <c r="P90" s="50"/>
      <c r="Q90" s="1"/>
      <c r="R90" s="1"/>
      <c r="S90" s="1"/>
      <c r="T90" s="52"/>
    </row>
    <row r="91" s="2" customFormat="1" customHeight="1" spans="1:20">
      <c r="A91" s="16">
        <v>47</v>
      </c>
      <c r="B91" s="25" t="s">
        <v>135</v>
      </c>
      <c r="C91" s="16" t="s">
        <v>136</v>
      </c>
      <c r="D91" s="16" t="s">
        <v>43</v>
      </c>
      <c r="E91" s="16">
        <v>50</v>
      </c>
      <c r="F91" s="16" t="s">
        <v>38</v>
      </c>
      <c r="G91" s="16">
        <v>100</v>
      </c>
      <c r="H91" s="17">
        <f t="shared" si="6"/>
        <v>5000</v>
      </c>
      <c r="I91" s="51">
        <v>115</v>
      </c>
      <c r="J91" s="17">
        <f t="shared" si="7"/>
        <v>5750</v>
      </c>
      <c r="K91" s="16">
        <v>110</v>
      </c>
      <c r="L91" s="17">
        <f t="shared" si="5"/>
        <v>5500</v>
      </c>
      <c r="M91" s="46">
        <f t="shared" si="8"/>
        <v>100</v>
      </c>
      <c r="N91" s="47">
        <f t="shared" si="9"/>
        <v>5000</v>
      </c>
      <c r="O91" s="16"/>
      <c r="P91" s="50"/>
      <c r="Q91" s="1"/>
      <c r="R91" s="1"/>
      <c r="S91" s="1"/>
      <c r="T91" s="52"/>
    </row>
    <row r="92" s="2" customFormat="1" customHeight="1" spans="1:20">
      <c r="A92" s="16">
        <v>48</v>
      </c>
      <c r="B92" s="25" t="s">
        <v>137</v>
      </c>
      <c r="C92" s="16" t="s">
        <v>59</v>
      </c>
      <c r="D92" s="16" t="s">
        <v>43</v>
      </c>
      <c r="E92" s="16">
        <v>50</v>
      </c>
      <c r="F92" s="16" t="s">
        <v>38</v>
      </c>
      <c r="G92" s="16">
        <v>76</v>
      </c>
      <c r="H92" s="17">
        <f t="shared" si="6"/>
        <v>3800</v>
      </c>
      <c r="I92" s="51">
        <v>70</v>
      </c>
      <c r="J92" s="17">
        <f t="shared" si="7"/>
        <v>3500</v>
      </c>
      <c r="K92" s="16">
        <v>75</v>
      </c>
      <c r="L92" s="17">
        <f t="shared" si="5"/>
        <v>3750</v>
      </c>
      <c r="M92" s="46">
        <f t="shared" si="8"/>
        <v>70</v>
      </c>
      <c r="N92" s="47">
        <f t="shared" si="9"/>
        <v>3500</v>
      </c>
      <c r="O92" s="16"/>
      <c r="P92" s="50"/>
      <c r="Q92" s="1"/>
      <c r="R92" s="1"/>
      <c r="S92" s="1"/>
      <c r="T92" s="52"/>
    </row>
    <row r="93" s="2" customFormat="1" customHeight="1" spans="1:20">
      <c r="A93" s="16">
        <v>49</v>
      </c>
      <c r="B93" s="29" t="s">
        <v>138</v>
      </c>
      <c r="C93" s="16" t="s">
        <v>59</v>
      </c>
      <c r="D93" s="16" t="s">
        <v>18</v>
      </c>
      <c r="E93" s="16">
        <v>50</v>
      </c>
      <c r="F93" s="16" t="s">
        <v>38</v>
      </c>
      <c r="G93" s="16">
        <v>40</v>
      </c>
      <c r="H93" s="17">
        <f t="shared" si="6"/>
        <v>2000</v>
      </c>
      <c r="I93" s="51">
        <v>40</v>
      </c>
      <c r="J93" s="17">
        <f t="shared" si="7"/>
        <v>2000</v>
      </c>
      <c r="K93" s="16">
        <v>40</v>
      </c>
      <c r="L93" s="17">
        <f t="shared" si="5"/>
        <v>2000</v>
      </c>
      <c r="M93" s="46">
        <f t="shared" si="8"/>
        <v>40</v>
      </c>
      <c r="N93" s="47">
        <f t="shared" si="9"/>
        <v>2000</v>
      </c>
      <c r="O93" s="16"/>
      <c r="P93" s="50"/>
      <c r="Q93" s="1"/>
      <c r="R93" s="1"/>
      <c r="S93" s="1"/>
      <c r="T93" s="52"/>
    </row>
    <row r="94" s="2" customFormat="1" customHeight="1" spans="1:20">
      <c r="A94" s="16">
        <v>50</v>
      </c>
      <c r="B94" s="29" t="s">
        <v>139</v>
      </c>
      <c r="C94" s="16"/>
      <c r="D94" s="16"/>
      <c r="E94" s="16">
        <v>50</v>
      </c>
      <c r="F94" s="16" t="s">
        <v>140</v>
      </c>
      <c r="G94" s="16">
        <v>300</v>
      </c>
      <c r="H94" s="17">
        <f t="shared" si="6"/>
        <v>15000</v>
      </c>
      <c r="I94" s="51">
        <v>350</v>
      </c>
      <c r="J94" s="17">
        <f t="shared" si="7"/>
        <v>17500</v>
      </c>
      <c r="K94" s="16">
        <v>280</v>
      </c>
      <c r="L94" s="17">
        <f t="shared" si="5"/>
        <v>14000</v>
      </c>
      <c r="M94" s="46">
        <f t="shared" si="8"/>
        <v>280</v>
      </c>
      <c r="N94" s="47">
        <f t="shared" si="9"/>
        <v>14000</v>
      </c>
      <c r="O94" s="16"/>
      <c r="P94" s="50"/>
      <c r="Q94" s="1"/>
      <c r="R94" s="1"/>
      <c r="S94" s="1"/>
      <c r="T94" s="52"/>
    </row>
    <row r="95" s="2" customFormat="1" customHeight="1" spans="1:20">
      <c r="A95" s="16">
        <v>51</v>
      </c>
      <c r="B95" s="55" t="s">
        <v>141</v>
      </c>
      <c r="C95" s="16"/>
      <c r="D95" s="16"/>
      <c r="E95" s="16">
        <v>50</v>
      </c>
      <c r="F95" s="16" t="s">
        <v>142</v>
      </c>
      <c r="G95" s="16">
        <v>80</v>
      </c>
      <c r="H95" s="17">
        <f t="shared" si="6"/>
        <v>4000</v>
      </c>
      <c r="I95" s="51">
        <v>90</v>
      </c>
      <c r="J95" s="17">
        <f t="shared" si="7"/>
        <v>4500</v>
      </c>
      <c r="K95" s="16">
        <v>90</v>
      </c>
      <c r="L95" s="17">
        <f t="shared" si="5"/>
        <v>4500</v>
      </c>
      <c r="M95" s="46">
        <f t="shared" si="8"/>
        <v>80</v>
      </c>
      <c r="N95" s="47">
        <f t="shared" si="9"/>
        <v>4000</v>
      </c>
      <c r="O95" s="16"/>
      <c r="P95" s="50"/>
      <c r="Q95" s="1"/>
      <c r="R95" s="1"/>
      <c r="S95" s="1"/>
      <c r="T95" s="52"/>
    </row>
    <row r="96" ht="33" customHeight="1" spans="1:15">
      <c r="A96" s="15" t="s">
        <v>143</v>
      </c>
      <c r="B96" s="15"/>
      <c r="C96" s="15"/>
      <c r="D96" s="15"/>
      <c r="E96" s="15"/>
      <c r="F96" s="15"/>
      <c r="G96" s="39"/>
      <c r="H96" s="39">
        <f>SUBTOTAL(9,H3:H95)</f>
        <v>4918800</v>
      </c>
      <c r="I96" s="15">
        <v>0</v>
      </c>
      <c r="J96" s="39">
        <f>SUM(J3:J95)</f>
        <v>5013496.2</v>
      </c>
      <c r="K96" s="15"/>
      <c r="L96" s="39">
        <f>SUM(L3:L95)</f>
        <v>5002500</v>
      </c>
      <c r="M96" s="15"/>
      <c r="N96" s="56">
        <f>SUM(N3:N95)</f>
        <v>4748400</v>
      </c>
      <c r="O96" s="15"/>
    </row>
  </sheetData>
  <autoFilter xmlns:etc="http://www.wps.cn/officeDocument/2017/etCustomData" ref="A1:O95" etc:filterBottomFollowUsedRange="0">
    <extLst/>
  </autoFilter>
  <mergeCells count="37">
    <mergeCell ref="A1:O1"/>
    <mergeCell ref="A96:G96"/>
    <mergeCell ref="A3:A18"/>
    <mergeCell ref="A19:A20"/>
    <mergeCell ref="A22:A23"/>
    <mergeCell ref="A24:A25"/>
    <mergeCell ref="A27:A28"/>
    <mergeCell ref="A29:A30"/>
    <mergeCell ref="A35:A36"/>
    <mergeCell ref="A39:A41"/>
    <mergeCell ref="A42:A50"/>
    <mergeCell ref="A52:A53"/>
    <mergeCell ref="A60:A61"/>
    <mergeCell ref="A65:A66"/>
    <mergeCell ref="A69:A70"/>
    <mergeCell ref="A71:A73"/>
    <mergeCell ref="A74:A75"/>
    <mergeCell ref="A76:A78"/>
    <mergeCell ref="A80:A81"/>
    <mergeCell ref="A82:A84"/>
    <mergeCell ref="B3:B18"/>
    <mergeCell ref="B19:B20"/>
    <mergeCell ref="B22:B23"/>
    <mergeCell ref="B29:B30"/>
    <mergeCell ref="B35:B36"/>
    <mergeCell ref="B39:B41"/>
    <mergeCell ref="B42:B50"/>
    <mergeCell ref="B52:B53"/>
    <mergeCell ref="B60:B61"/>
    <mergeCell ref="B65:B66"/>
    <mergeCell ref="B69:B70"/>
    <mergeCell ref="B71:B73"/>
    <mergeCell ref="B74:B75"/>
    <mergeCell ref="B76:B78"/>
    <mergeCell ref="B80:B81"/>
    <mergeCell ref="B82:B84"/>
    <mergeCell ref="C54:C56"/>
  </mergeCells>
  <pageMargins left="0.700694444444445" right="0.700694444444445" top="0.751388888888889" bottom="0.751388888888889" header="0.298611111111111" footer="0.298611111111111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6"/>
  <sheetViews>
    <sheetView tabSelected="1" workbookViewId="0">
      <pane ySplit="2" topLeftCell="A108" activePane="bottomLeft" state="frozen"/>
      <selection/>
      <selection pane="bottomLeft" activeCell="G127" sqref="G127"/>
    </sheetView>
  </sheetViews>
  <sheetFormatPr defaultColWidth="13" defaultRowHeight="21" customHeight="1"/>
  <cols>
    <col min="1" max="1" width="5.5" style="4" customWidth="1"/>
    <col min="2" max="2" width="30.7333333333333" style="4" customWidth="1"/>
    <col min="3" max="3" width="21.025" style="4" customWidth="1"/>
    <col min="4" max="4" width="10.7583333333333" style="4" customWidth="1"/>
    <col min="5" max="5" width="8.375" style="4" customWidth="1"/>
    <col min="6" max="6" width="7" style="4" customWidth="1"/>
    <col min="7" max="7" width="15.1333333333333" style="5" customWidth="1"/>
    <col min="8" max="8" width="13.2583333333333" style="6" customWidth="1"/>
    <col min="9" max="9" width="15.625" style="4" customWidth="1"/>
    <col min="10" max="16336" width="13.2583333333333" style="1" customWidth="1"/>
    <col min="16337" max="16384" width="13.2583333333333" style="1"/>
  </cols>
  <sheetData>
    <row r="1" s="1" customFormat="1" ht="36" customHeight="1" spans="1:9">
      <c r="A1" s="7" t="s">
        <v>144</v>
      </c>
      <c r="B1" s="7"/>
      <c r="C1" s="7"/>
      <c r="D1" s="7"/>
      <c r="E1" s="7"/>
      <c r="F1" s="7"/>
      <c r="G1" s="8"/>
      <c r="H1" s="9"/>
      <c r="I1" s="7"/>
    </row>
    <row r="2" s="1" customFormat="1" ht="3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145</v>
      </c>
      <c r="H2" s="12" t="s">
        <v>146</v>
      </c>
      <c r="I2" s="15" t="s">
        <v>15</v>
      </c>
    </row>
    <row r="3" s="1" customFormat="1" ht="33" customHeight="1" spans="1:9">
      <c r="A3" s="13">
        <v>1</v>
      </c>
      <c r="B3" s="14" t="s">
        <v>16</v>
      </c>
      <c r="C3" s="15" t="s">
        <v>147</v>
      </c>
      <c r="D3" s="15" t="s">
        <v>18</v>
      </c>
      <c r="E3" s="16">
        <v>1</v>
      </c>
      <c r="F3" s="15" t="s">
        <v>19</v>
      </c>
      <c r="G3" s="16">
        <v>4320</v>
      </c>
      <c r="H3" s="17">
        <f>G3*E3</f>
        <v>4320</v>
      </c>
      <c r="I3" s="15"/>
    </row>
    <row r="4" s="1" customFormat="1" customHeight="1" spans="1:9">
      <c r="A4" s="18"/>
      <c r="B4" s="19"/>
      <c r="C4" s="15" t="s">
        <v>148</v>
      </c>
      <c r="D4" s="15" t="s">
        <v>18</v>
      </c>
      <c r="E4" s="16">
        <v>1</v>
      </c>
      <c r="F4" s="15" t="s">
        <v>19</v>
      </c>
      <c r="G4" s="16">
        <v>4100</v>
      </c>
      <c r="H4" s="17">
        <f>G4*E4</f>
        <v>4100</v>
      </c>
      <c r="I4" s="15"/>
    </row>
    <row r="5" s="1" customFormat="1" customHeight="1" spans="1:9">
      <c r="A5" s="18"/>
      <c r="B5" s="19"/>
      <c r="C5" s="15" t="s">
        <v>149</v>
      </c>
      <c r="D5" s="15" t="s">
        <v>18</v>
      </c>
      <c r="E5" s="16">
        <v>1</v>
      </c>
      <c r="F5" s="15" t="s">
        <v>19</v>
      </c>
      <c r="G5" s="16">
        <v>4450</v>
      </c>
      <c r="H5" s="17">
        <f>G5*E5</f>
        <v>4450</v>
      </c>
      <c r="I5" s="15"/>
    </row>
    <row r="6" s="1" customFormat="1" customHeight="1" spans="1:9">
      <c r="A6" s="18"/>
      <c r="B6" s="19"/>
      <c r="C6" s="15" t="s">
        <v>147</v>
      </c>
      <c r="D6" s="15" t="s">
        <v>18</v>
      </c>
      <c r="E6" s="16">
        <v>1</v>
      </c>
      <c r="F6" s="15" t="s">
        <v>19</v>
      </c>
      <c r="G6" s="16">
        <v>2880</v>
      </c>
      <c r="H6" s="17">
        <f t="shared" ref="H6:H65" si="0">G6*E6</f>
        <v>2880</v>
      </c>
      <c r="I6" s="15"/>
    </row>
    <row r="7" s="1" customFormat="1" customHeight="1" spans="1:9">
      <c r="A7" s="18"/>
      <c r="B7" s="19"/>
      <c r="C7" s="15" t="s">
        <v>149</v>
      </c>
      <c r="D7" s="15" t="s">
        <v>18</v>
      </c>
      <c r="E7" s="16">
        <v>1</v>
      </c>
      <c r="F7" s="15" t="s">
        <v>19</v>
      </c>
      <c r="G7" s="16">
        <v>3120</v>
      </c>
      <c r="H7" s="17">
        <f t="shared" si="0"/>
        <v>3120</v>
      </c>
      <c r="I7" s="15"/>
    </row>
    <row r="8" s="1" customFormat="1" customHeight="1" spans="1:9">
      <c r="A8" s="18"/>
      <c r="B8" s="19"/>
      <c r="C8" s="15" t="s">
        <v>150</v>
      </c>
      <c r="D8" s="15" t="s">
        <v>18</v>
      </c>
      <c r="E8" s="16">
        <v>1</v>
      </c>
      <c r="F8" s="15" t="s">
        <v>19</v>
      </c>
      <c r="G8" s="16">
        <v>3200</v>
      </c>
      <c r="H8" s="17">
        <f t="shared" si="0"/>
        <v>3200</v>
      </c>
      <c r="I8" s="15"/>
    </row>
    <row r="9" s="1" customFormat="1" customHeight="1" spans="1:9">
      <c r="A9" s="18"/>
      <c r="B9" s="19"/>
      <c r="C9" s="15" t="s">
        <v>151</v>
      </c>
      <c r="D9" s="15" t="s">
        <v>18</v>
      </c>
      <c r="E9" s="16">
        <v>1</v>
      </c>
      <c r="F9" s="15" t="s">
        <v>19</v>
      </c>
      <c r="G9" s="16">
        <v>2900</v>
      </c>
      <c r="H9" s="17">
        <f t="shared" si="0"/>
        <v>2900</v>
      </c>
      <c r="I9" s="15"/>
    </row>
    <row r="10" s="1" customFormat="1" customHeight="1" spans="1:9">
      <c r="A10" s="18"/>
      <c r="B10" s="19"/>
      <c r="C10" s="15" t="s">
        <v>151</v>
      </c>
      <c r="D10" s="15" t="s">
        <v>18</v>
      </c>
      <c r="E10" s="16">
        <v>1</v>
      </c>
      <c r="F10" s="15" t="s">
        <v>19</v>
      </c>
      <c r="G10" s="16">
        <v>2500</v>
      </c>
      <c r="H10" s="17">
        <f t="shared" si="0"/>
        <v>2500</v>
      </c>
      <c r="I10" s="15"/>
    </row>
    <row r="11" s="1" customFormat="1" customHeight="1" spans="1:9">
      <c r="A11" s="18"/>
      <c r="B11" s="19"/>
      <c r="C11" s="15" t="s">
        <v>152</v>
      </c>
      <c r="D11" s="15" t="s">
        <v>18</v>
      </c>
      <c r="E11" s="16">
        <v>1</v>
      </c>
      <c r="F11" s="15" t="s">
        <v>19</v>
      </c>
      <c r="G11" s="16">
        <v>1800</v>
      </c>
      <c r="H11" s="17">
        <f t="shared" si="0"/>
        <v>1800</v>
      </c>
      <c r="I11" s="15"/>
    </row>
    <row r="12" s="1" customFormat="1" customHeight="1" spans="1:9">
      <c r="A12" s="18"/>
      <c r="B12" s="19"/>
      <c r="C12" s="15" t="s">
        <v>153</v>
      </c>
      <c r="D12" s="15" t="s">
        <v>18</v>
      </c>
      <c r="E12" s="16">
        <v>1</v>
      </c>
      <c r="F12" s="15" t="s">
        <v>19</v>
      </c>
      <c r="G12" s="16">
        <v>580</v>
      </c>
      <c r="H12" s="17">
        <f t="shared" si="0"/>
        <v>580</v>
      </c>
      <c r="I12" s="15"/>
    </row>
    <row r="13" s="1" customFormat="1" customHeight="1" spans="1:9">
      <c r="A13" s="18"/>
      <c r="B13" s="19"/>
      <c r="C13" s="15" t="s">
        <v>154</v>
      </c>
      <c r="D13" s="15" t="s">
        <v>18</v>
      </c>
      <c r="E13" s="16">
        <v>1</v>
      </c>
      <c r="F13" s="15" t="s">
        <v>19</v>
      </c>
      <c r="G13" s="16">
        <v>980</v>
      </c>
      <c r="H13" s="17">
        <f t="shared" si="0"/>
        <v>980</v>
      </c>
      <c r="I13" s="15"/>
    </row>
    <row r="14" s="1" customFormat="1" customHeight="1" spans="1:9">
      <c r="A14" s="18"/>
      <c r="B14" s="19"/>
      <c r="C14" s="15" t="s">
        <v>155</v>
      </c>
      <c r="D14" s="15" t="s">
        <v>18</v>
      </c>
      <c r="E14" s="16">
        <v>1</v>
      </c>
      <c r="F14" s="15" t="s">
        <v>19</v>
      </c>
      <c r="G14" s="16">
        <v>1440</v>
      </c>
      <c r="H14" s="17">
        <f t="shared" si="0"/>
        <v>1440</v>
      </c>
      <c r="I14" s="15"/>
    </row>
    <row r="15" s="1" customFormat="1" customHeight="1" spans="1:9">
      <c r="A15" s="18"/>
      <c r="B15" s="19"/>
      <c r="C15" s="15" t="s">
        <v>156</v>
      </c>
      <c r="D15" s="15" t="s">
        <v>18</v>
      </c>
      <c r="E15" s="16">
        <v>1</v>
      </c>
      <c r="F15" s="15" t="s">
        <v>19</v>
      </c>
      <c r="G15" s="16">
        <v>1560</v>
      </c>
      <c r="H15" s="17">
        <f t="shared" si="0"/>
        <v>1560</v>
      </c>
      <c r="I15" s="15"/>
    </row>
    <row r="16" s="1" customFormat="1" customHeight="1" spans="1:9">
      <c r="A16" s="18"/>
      <c r="B16" s="19"/>
      <c r="C16" s="15" t="s">
        <v>157</v>
      </c>
      <c r="D16" s="15" t="s">
        <v>18</v>
      </c>
      <c r="E16" s="16">
        <v>1</v>
      </c>
      <c r="F16" s="15" t="s">
        <v>19</v>
      </c>
      <c r="G16" s="16">
        <v>2100</v>
      </c>
      <c r="H16" s="17">
        <f t="shared" si="0"/>
        <v>2100</v>
      </c>
      <c r="I16" s="15"/>
    </row>
    <row r="17" s="1" customFormat="1" customHeight="1" spans="1:9">
      <c r="A17" s="20"/>
      <c r="B17" s="21"/>
      <c r="C17" s="15" t="s">
        <v>158</v>
      </c>
      <c r="D17" s="15" t="s">
        <v>18</v>
      </c>
      <c r="E17" s="16">
        <v>1</v>
      </c>
      <c r="F17" s="15" t="s">
        <v>19</v>
      </c>
      <c r="G17" s="16">
        <v>2700</v>
      </c>
      <c r="H17" s="17">
        <f t="shared" si="0"/>
        <v>2700</v>
      </c>
      <c r="I17" s="15"/>
    </row>
    <row r="18" s="1" customFormat="1" customHeight="1" spans="1:9">
      <c r="A18" s="13">
        <v>2</v>
      </c>
      <c r="B18" s="22" t="s">
        <v>159</v>
      </c>
      <c r="C18" s="15" t="s">
        <v>160</v>
      </c>
      <c r="D18" s="15" t="s">
        <v>37</v>
      </c>
      <c r="E18" s="16">
        <v>1</v>
      </c>
      <c r="F18" s="15" t="s">
        <v>38</v>
      </c>
      <c r="G18" s="16">
        <v>700</v>
      </c>
      <c r="H18" s="17">
        <f t="shared" si="0"/>
        <v>700</v>
      </c>
      <c r="I18" s="15"/>
    </row>
    <row r="19" s="1" customFormat="1" customHeight="1" spans="1:9">
      <c r="A19" s="20"/>
      <c r="B19" s="23"/>
      <c r="C19" s="15" t="s">
        <v>161</v>
      </c>
      <c r="D19" s="15" t="s">
        <v>37</v>
      </c>
      <c r="E19" s="16">
        <v>1</v>
      </c>
      <c r="F19" s="15" t="s">
        <v>38</v>
      </c>
      <c r="G19" s="16">
        <v>860</v>
      </c>
      <c r="H19" s="17">
        <f t="shared" si="0"/>
        <v>860</v>
      </c>
      <c r="I19" s="15"/>
    </row>
    <row r="20" s="1" customFormat="1" customHeight="1" spans="1:9">
      <c r="A20" s="15">
        <v>3</v>
      </c>
      <c r="B20" s="24" t="s">
        <v>159</v>
      </c>
      <c r="C20" s="15" t="s">
        <v>41</v>
      </c>
      <c r="D20" s="15" t="s">
        <v>37</v>
      </c>
      <c r="E20" s="16">
        <v>1</v>
      </c>
      <c r="F20" s="15" t="s">
        <v>38</v>
      </c>
      <c r="G20" s="16">
        <v>750</v>
      </c>
      <c r="H20" s="17">
        <f t="shared" si="0"/>
        <v>750</v>
      </c>
      <c r="I20" s="15"/>
    </row>
    <row r="21" s="1" customFormat="1" customHeight="1" spans="1:9">
      <c r="A21" s="13">
        <v>4</v>
      </c>
      <c r="B21" s="22" t="s">
        <v>162</v>
      </c>
      <c r="C21" s="15" t="s">
        <v>163</v>
      </c>
      <c r="D21" s="15" t="s">
        <v>37</v>
      </c>
      <c r="E21" s="16">
        <v>1</v>
      </c>
      <c r="F21" s="15" t="s">
        <v>44</v>
      </c>
      <c r="G21" s="16">
        <v>200</v>
      </c>
      <c r="H21" s="17">
        <f t="shared" si="0"/>
        <v>200</v>
      </c>
      <c r="I21" s="15"/>
    </row>
    <row r="22" s="1" customFormat="1" customHeight="1" spans="1:9">
      <c r="A22" s="20"/>
      <c r="B22" s="23"/>
      <c r="C22" s="15" t="s">
        <v>161</v>
      </c>
      <c r="D22" s="15" t="s">
        <v>37</v>
      </c>
      <c r="E22" s="16">
        <v>1</v>
      </c>
      <c r="F22" s="15" t="s">
        <v>44</v>
      </c>
      <c r="G22" s="16">
        <v>200</v>
      </c>
      <c r="H22" s="17">
        <f t="shared" si="0"/>
        <v>200</v>
      </c>
      <c r="I22" s="15"/>
    </row>
    <row r="23" s="1" customFormat="1" customHeight="1" spans="1:9">
      <c r="A23" s="13">
        <v>5</v>
      </c>
      <c r="B23" s="23" t="s">
        <v>164</v>
      </c>
      <c r="C23" s="15" t="s">
        <v>47</v>
      </c>
      <c r="D23" s="15" t="s">
        <v>37</v>
      </c>
      <c r="E23" s="16">
        <v>1</v>
      </c>
      <c r="F23" s="15" t="s">
        <v>44</v>
      </c>
      <c r="G23" s="16">
        <v>360</v>
      </c>
      <c r="H23" s="17">
        <f t="shared" si="0"/>
        <v>360</v>
      </c>
      <c r="I23" s="15"/>
    </row>
    <row r="24" s="1" customFormat="1" customHeight="1" spans="1:9">
      <c r="A24" s="20"/>
      <c r="B24" s="23" t="s">
        <v>164</v>
      </c>
      <c r="C24" s="15" t="s">
        <v>47</v>
      </c>
      <c r="D24" s="15" t="s">
        <v>37</v>
      </c>
      <c r="E24" s="16">
        <v>1</v>
      </c>
      <c r="F24" s="15" t="s">
        <v>44</v>
      </c>
      <c r="G24" s="16">
        <v>180</v>
      </c>
      <c r="H24" s="17">
        <f t="shared" si="0"/>
        <v>180</v>
      </c>
      <c r="I24" s="15"/>
    </row>
    <row r="25" s="1" customFormat="1" customHeight="1" spans="1:9">
      <c r="A25" s="15">
        <v>6</v>
      </c>
      <c r="B25" s="25" t="s">
        <v>165</v>
      </c>
      <c r="C25" s="15" t="s">
        <v>166</v>
      </c>
      <c r="D25" s="15" t="s">
        <v>18</v>
      </c>
      <c r="E25" s="16">
        <v>1</v>
      </c>
      <c r="F25" s="15" t="s">
        <v>38</v>
      </c>
      <c r="G25" s="16">
        <v>100</v>
      </c>
      <c r="H25" s="17">
        <f t="shared" si="0"/>
        <v>100</v>
      </c>
      <c r="I25" s="15"/>
    </row>
    <row r="26" s="1" customFormat="1" customHeight="1" spans="1:9">
      <c r="A26" s="13">
        <v>7</v>
      </c>
      <c r="B26" s="22" t="s">
        <v>167</v>
      </c>
      <c r="C26" s="15" t="s">
        <v>41</v>
      </c>
      <c r="D26" s="15" t="s">
        <v>18</v>
      </c>
      <c r="E26" s="16">
        <v>1</v>
      </c>
      <c r="F26" s="15" t="s">
        <v>19</v>
      </c>
      <c r="G26" s="16">
        <v>500</v>
      </c>
      <c r="H26" s="17">
        <f t="shared" si="0"/>
        <v>500</v>
      </c>
      <c r="I26" s="15"/>
    </row>
    <row r="27" s="1" customFormat="1" customHeight="1" spans="1:9">
      <c r="A27" s="20"/>
      <c r="B27" s="22" t="s">
        <v>168</v>
      </c>
      <c r="C27" s="15" t="s">
        <v>41</v>
      </c>
      <c r="D27" s="15" t="s">
        <v>37</v>
      </c>
      <c r="E27" s="16">
        <v>1</v>
      </c>
      <c r="F27" s="15" t="s">
        <v>19</v>
      </c>
      <c r="G27" s="16">
        <v>750</v>
      </c>
      <c r="H27" s="17">
        <f t="shared" si="0"/>
        <v>750</v>
      </c>
      <c r="I27" s="15"/>
    </row>
    <row r="28" s="1" customFormat="1" customHeight="1" spans="1:9">
      <c r="A28" s="13">
        <v>8</v>
      </c>
      <c r="B28" s="22" t="s">
        <v>53</v>
      </c>
      <c r="C28" s="15" t="s">
        <v>166</v>
      </c>
      <c r="D28" s="15" t="s">
        <v>18</v>
      </c>
      <c r="E28" s="16">
        <v>1</v>
      </c>
      <c r="F28" s="15" t="s">
        <v>38</v>
      </c>
      <c r="G28" s="16">
        <v>250</v>
      </c>
      <c r="H28" s="17">
        <f t="shared" si="0"/>
        <v>250</v>
      </c>
      <c r="I28" s="15"/>
    </row>
    <row r="29" s="1" customFormat="1" customHeight="1" spans="1:9">
      <c r="A29" s="20"/>
      <c r="B29" s="23"/>
      <c r="C29" s="15" t="s">
        <v>169</v>
      </c>
      <c r="D29" s="15" t="s">
        <v>18</v>
      </c>
      <c r="E29" s="16">
        <v>1</v>
      </c>
      <c r="F29" s="15" t="s">
        <v>38</v>
      </c>
      <c r="G29" s="16">
        <v>250</v>
      </c>
      <c r="H29" s="17">
        <f t="shared" si="0"/>
        <v>250</v>
      </c>
      <c r="I29" s="15"/>
    </row>
    <row r="30" s="1" customFormat="1" customHeight="1" spans="1:9">
      <c r="A30" s="15">
        <v>9</v>
      </c>
      <c r="B30" s="23" t="s">
        <v>170</v>
      </c>
      <c r="C30" s="15" t="s">
        <v>56</v>
      </c>
      <c r="D30" s="16" t="s">
        <v>37</v>
      </c>
      <c r="E30" s="16">
        <v>1</v>
      </c>
      <c r="F30" s="15" t="s">
        <v>38</v>
      </c>
      <c r="G30" s="16">
        <v>150</v>
      </c>
      <c r="H30" s="17">
        <f t="shared" si="0"/>
        <v>150</v>
      </c>
      <c r="I30" s="15"/>
    </row>
    <row r="31" s="1" customFormat="1" customHeight="1" spans="1:9">
      <c r="A31" s="15">
        <v>10</v>
      </c>
      <c r="B31" s="23" t="s">
        <v>171</v>
      </c>
      <c r="C31" s="15" t="s">
        <v>56</v>
      </c>
      <c r="D31" s="16" t="s">
        <v>37</v>
      </c>
      <c r="E31" s="16">
        <v>1</v>
      </c>
      <c r="F31" s="15" t="s">
        <v>38</v>
      </c>
      <c r="G31" s="16">
        <v>220</v>
      </c>
      <c r="H31" s="17">
        <f t="shared" si="0"/>
        <v>220</v>
      </c>
      <c r="I31" s="15"/>
    </row>
    <row r="32" s="1" customFormat="1" customHeight="1" spans="1:9">
      <c r="A32" s="15">
        <v>11</v>
      </c>
      <c r="B32" s="16" t="s">
        <v>58</v>
      </c>
      <c r="C32" s="15" t="s">
        <v>59</v>
      </c>
      <c r="D32" s="15" t="s">
        <v>18</v>
      </c>
      <c r="E32" s="16">
        <v>1</v>
      </c>
      <c r="F32" s="15" t="s">
        <v>38</v>
      </c>
      <c r="G32" s="16">
        <v>150</v>
      </c>
      <c r="H32" s="17">
        <f t="shared" si="0"/>
        <v>150</v>
      </c>
      <c r="I32" s="15"/>
    </row>
    <row r="33" s="1" customFormat="1" customHeight="1" spans="1:9">
      <c r="A33" s="15">
        <v>12</v>
      </c>
      <c r="B33" s="24" t="s">
        <v>60</v>
      </c>
      <c r="C33" s="15" t="s">
        <v>61</v>
      </c>
      <c r="D33" s="15" t="s">
        <v>37</v>
      </c>
      <c r="E33" s="16">
        <v>1</v>
      </c>
      <c r="F33" s="15" t="s">
        <v>38</v>
      </c>
      <c r="G33" s="16">
        <v>220</v>
      </c>
      <c r="H33" s="17">
        <f t="shared" si="0"/>
        <v>220</v>
      </c>
      <c r="I33" s="15"/>
    </row>
    <row r="34" s="1" customFormat="1" customHeight="1" spans="1:9">
      <c r="A34" s="13">
        <v>13</v>
      </c>
      <c r="B34" s="22" t="s">
        <v>62</v>
      </c>
      <c r="C34" s="16" t="s">
        <v>166</v>
      </c>
      <c r="D34" s="15" t="s">
        <v>18</v>
      </c>
      <c r="E34" s="16">
        <v>1</v>
      </c>
      <c r="F34" s="15" t="s">
        <v>64</v>
      </c>
      <c r="G34" s="16">
        <v>6300</v>
      </c>
      <c r="H34" s="17">
        <f t="shared" si="0"/>
        <v>6300</v>
      </c>
      <c r="I34" s="15"/>
    </row>
    <row r="35" s="1" customFormat="1" customHeight="1" spans="1:9">
      <c r="A35" s="20"/>
      <c r="B35" s="23"/>
      <c r="C35" s="15" t="s">
        <v>172</v>
      </c>
      <c r="D35" s="15" t="s">
        <v>18</v>
      </c>
      <c r="E35" s="16">
        <v>1</v>
      </c>
      <c r="F35" s="15" t="s">
        <v>66</v>
      </c>
      <c r="G35" s="16">
        <v>500</v>
      </c>
      <c r="H35" s="17">
        <f t="shared" si="0"/>
        <v>500</v>
      </c>
      <c r="I35" s="15"/>
    </row>
    <row r="36" s="1" customFormat="1" customHeight="1" spans="1:9">
      <c r="A36" s="15">
        <v>14</v>
      </c>
      <c r="B36" s="23" t="s">
        <v>67</v>
      </c>
      <c r="C36" s="15" t="s">
        <v>172</v>
      </c>
      <c r="D36" s="15" t="s">
        <v>18</v>
      </c>
      <c r="E36" s="16">
        <v>1</v>
      </c>
      <c r="F36" s="15" t="s">
        <v>66</v>
      </c>
      <c r="G36" s="16">
        <v>100</v>
      </c>
      <c r="H36" s="17">
        <f t="shared" si="0"/>
        <v>100</v>
      </c>
      <c r="I36" s="15"/>
    </row>
    <row r="37" s="1" customFormat="1" customHeight="1" spans="1:9">
      <c r="A37" s="15">
        <v>15</v>
      </c>
      <c r="B37" s="25" t="s">
        <v>68</v>
      </c>
      <c r="C37" s="15" t="s">
        <v>172</v>
      </c>
      <c r="D37" s="15" t="s">
        <v>18</v>
      </c>
      <c r="E37" s="16">
        <v>1</v>
      </c>
      <c r="F37" s="15" t="s">
        <v>38</v>
      </c>
      <c r="G37" s="16">
        <v>1400</v>
      </c>
      <c r="H37" s="17">
        <f t="shared" si="0"/>
        <v>1400</v>
      </c>
      <c r="I37" s="15"/>
    </row>
    <row r="38" s="1" customFormat="1" customHeight="1" spans="1:9">
      <c r="A38" s="13">
        <v>16</v>
      </c>
      <c r="B38" s="22" t="s">
        <v>69</v>
      </c>
      <c r="C38" s="15" t="s">
        <v>166</v>
      </c>
      <c r="D38" s="15" t="s">
        <v>18</v>
      </c>
      <c r="E38" s="16">
        <v>1</v>
      </c>
      <c r="F38" s="15" t="s">
        <v>19</v>
      </c>
      <c r="G38" s="16">
        <v>3000</v>
      </c>
      <c r="H38" s="17">
        <f t="shared" si="0"/>
        <v>3000</v>
      </c>
      <c r="I38" s="15"/>
    </row>
    <row r="39" s="2" customFormat="1" customHeight="1" spans="1:11">
      <c r="A39" s="18"/>
      <c r="B39" s="24"/>
      <c r="C39" s="16" t="s">
        <v>160</v>
      </c>
      <c r="D39" s="16" t="s">
        <v>18</v>
      </c>
      <c r="E39" s="16">
        <v>1</v>
      </c>
      <c r="F39" s="16" t="s">
        <v>19</v>
      </c>
      <c r="G39" s="16">
        <v>5400</v>
      </c>
      <c r="H39" s="17">
        <f t="shared" si="0"/>
        <v>5400</v>
      </c>
      <c r="I39" s="16"/>
      <c r="J39" s="2"/>
      <c r="K39" s="1"/>
    </row>
    <row r="40" s="2" customFormat="1" customHeight="1" spans="1:11">
      <c r="A40" s="20"/>
      <c r="B40" s="23"/>
      <c r="C40" s="16" t="s">
        <v>161</v>
      </c>
      <c r="D40" s="16" t="s">
        <v>18</v>
      </c>
      <c r="E40" s="16">
        <v>1</v>
      </c>
      <c r="F40" s="16" t="s">
        <v>19</v>
      </c>
      <c r="G40" s="16">
        <v>8300</v>
      </c>
      <c r="H40" s="17">
        <f t="shared" si="0"/>
        <v>8300</v>
      </c>
      <c r="I40" s="16"/>
      <c r="J40" s="2"/>
      <c r="K40" s="1"/>
    </row>
    <row r="41" s="2" customFormat="1" customHeight="1" spans="1:11">
      <c r="A41" s="26">
        <v>17</v>
      </c>
      <c r="B41" s="24" t="s">
        <v>70</v>
      </c>
      <c r="C41" s="16" t="s">
        <v>71</v>
      </c>
      <c r="D41" s="16" t="s">
        <v>37</v>
      </c>
      <c r="E41" s="16">
        <v>1</v>
      </c>
      <c r="F41" s="16" t="s">
        <v>44</v>
      </c>
      <c r="G41" s="16">
        <v>900</v>
      </c>
      <c r="H41" s="17">
        <f t="shared" si="0"/>
        <v>900</v>
      </c>
      <c r="I41" s="16"/>
      <c r="J41" s="2"/>
      <c r="K41" s="1"/>
    </row>
    <row r="42" s="2" customFormat="1" customHeight="1" spans="1:11">
      <c r="A42" s="27"/>
      <c r="B42" s="24"/>
      <c r="C42" s="16" t="s">
        <v>173</v>
      </c>
      <c r="D42" s="16" t="s">
        <v>37</v>
      </c>
      <c r="E42" s="16">
        <v>1</v>
      </c>
      <c r="F42" s="16" t="s">
        <v>38</v>
      </c>
      <c r="G42" s="16">
        <v>28</v>
      </c>
      <c r="H42" s="17">
        <f t="shared" si="0"/>
        <v>28</v>
      </c>
      <c r="I42" s="16"/>
      <c r="J42" s="2"/>
      <c r="K42" s="1"/>
    </row>
    <row r="43" s="2" customFormat="1" customHeight="1" spans="1:11">
      <c r="A43" s="27"/>
      <c r="B43" s="24"/>
      <c r="C43" s="16" t="s">
        <v>174</v>
      </c>
      <c r="D43" s="16" t="s">
        <v>37</v>
      </c>
      <c r="E43" s="16">
        <v>1</v>
      </c>
      <c r="F43" s="16" t="s">
        <v>38</v>
      </c>
      <c r="G43" s="16">
        <v>35</v>
      </c>
      <c r="H43" s="17">
        <f t="shared" si="0"/>
        <v>35</v>
      </c>
      <c r="I43" s="16"/>
      <c r="J43" s="2"/>
      <c r="K43" s="1"/>
    </row>
    <row r="44" s="2" customFormat="1" customHeight="1" spans="1:11">
      <c r="A44" s="27"/>
      <c r="B44" s="24"/>
      <c r="C44" s="16" t="s">
        <v>175</v>
      </c>
      <c r="D44" s="16" t="s">
        <v>37</v>
      </c>
      <c r="E44" s="16">
        <v>1</v>
      </c>
      <c r="F44" s="16" t="s">
        <v>38</v>
      </c>
      <c r="G44" s="16">
        <v>45</v>
      </c>
      <c r="H44" s="17">
        <f t="shared" si="0"/>
        <v>45</v>
      </c>
      <c r="I44" s="16"/>
      <c r="J44" s="2"/>
      <c r="K44" s="1"/>
    </row>
    <row r="45" s="2" customFormat="1" customHeight="1" spans="1:11">
      <c r="A45" s="27"/>
      <c r="B45" s="24"/>
      <c r="C45" s="16" t="s">
        <v>75</v>
      </c>
      <c r="D45" s="16" t="s">
        <v>37</v>
      </c>
      <c r="E45" s="16">
        <v>1</v>
      </c>
      <c r="F45" s="16" t="s">
        <v>38</v>
      </c>
      <c r="G45" s="16">
        <v>620</v>
      </c>
      <c r="H45" s="17">
        <f t="shared" si="0"/>
        <v>620</v>
      </c>
      <c r="I45" s="16"/>
      <c r="J45" s="2"/>
      <c r="K45" s="1"/>
    </row>
    <row r="46" s="2" customFormat="1" customHeight="1" spans="1:11">
      <c r="A46" s="27"/>
      <c r="B46" s="24"/>
      <c r="C46" s="16" t="s">
        <v>76</v>
      </c>
      <c r="D46" s="16" t="s">
        <v>37</v>
      </c>
      <c r="E46" s="16">
        <v>1</v>
      </c>
      <c r="F46" s="16" t="s">
        <v>38</v>
      </c>
      <c r="G46" s="16">
        <v>220</v>
      </c>
      <c r="H46" s="17">
        <f t="shared" si="0"/>
        <v>220</v>
      </c>
      <c r="I46" s="16"/>
      <c r="J46" s="2"/>
      <c r="K46" s="1"/>
    </row>
    <row r="47" s="2" customFormat="1" customHeight="1" spans="1:11">
      <c r="A47" s="27"/>
      <c r="B47" s="24"/>
      <c r="C47" s="16" t="s">
        <v>77</v>
      </c>
      <c r="D47" s="16" t="s">
        <v>37</v>
      </c>
      <c r="E47" s="16">
        <v>1</v>
      </c>
      <c r="F47" s="16" t="s">
        <v>78</v>
      </c>
      <c r="G47" s="16">
        <v>45</v>
      </c>
      <c r="H47" s="17">
        <f t="shared" si="0"/>
        <v>45</v>
      </c>
      <c r="I47" s="16"/>
      <c r="J47" s="2"/>
      <c r="K47" s="1"/>
    </row>
    <row r="48" s="2" customFormat="1" customHeight="1" spans="1:11">
      <c r="A48" s="27"/>
      <c r="B48" s="24"/>
      <c r="C48" s="16" t="s">
        <v>79</v>
      </c>
      <c r="D48" s="16" t="s">
        <v>37</v>
      </c>
      <c r="E48" s="16">
        <v>1</v>
      </c>
      <c r="F48" s="16" t="s">
        <v>38</v>
      </c>
      <c r="G48" s="16">
        <v>35</v>
      </c>
      <c r="H48" s="17">
        <f t="shared" si="0"/>
        <v>35</v>
      </c>
      <c r="I48" s="16"/>
      <c r="J48" s="2"/>
      <c r="K48" s="1"/>
    </row>
    <row r="49" s="2" customFormat="1" customHeight="1" spans="1:11">
      <c r="A49" s="28"/>
      <c r="B49" s="23"/>
      <c r="C49" s="16" t="s">
        <v>80</v>
      </c>
      <c r="D49" s="16" t="s">
        <v>37</v>
      </c>
      <c r="E49" s="16">
        <v>1</v>
      </c>
      <c r="F49" s="16" t="s">
        <v>81</v>
      </c>
      <c r="G49" s="16">
        <v>45</v>
      </c>
      <c r="H49" s="17">
        <f t="shared" si="0"/>
        <v>45</v>
      </c>
      <c r="I49" s="16"/>
      <c r="J49" s="2"/>
      <c r="K49" s="1"/>
    </row>
    <row r="50" s="2" customFormat="1" customHeight="1" spans="1:11">
      <c r="A50" s="16">
        <v>18</v>
      </c>
      <c r="B50" s="23" t="s">
        <v>82</v>
      </c>
      <c r="C50" s="16" t="s">
        <v>83</v>
      </c>
      <c r="D50" s="16" t="s">
        <v>18</v>
      </c>
      <c r="E50" s="16">
        <v>1</v>
      </c>
      <c r="F50" s="16" t="s">
        <v>38</v>
      </c>
      <c r="G50" s="16">
        <v>1400</v>
      </c>
      <c r="H50" s="17">
        <f t="shared" si="0"/>
        <v>1400</v>
      </c>
      <c r="I50" s="16"/>
      <c r="J50" s="2"/>
      <c r="K50" s="1"/>
    </row>
    <row r="51" s="2" customFormat="1" customHeight="1" spans="1:11">
      <c r="A51" s="26">
        <v>19</v>
      </c>
      <c r="B51" s="24" t="s">
        <v>84</v>
      </c>
      <c r="C51" s="16" t="s">
        <v>85</v>
      </c>
      <c r="D51" s="16" t="s">
        <v>37</v>
      </c>
      <c r="E51" s="16">
        <v>1</v>
      </c>
      <c r="F51" s="16" t="s">
        <v>38</v>
      </c>
      <c r="G51" s="16">
        <v>280</v>
      </c>
      <c r="H51" s="17">
        <f t="shared" si="0"/>
        <v>280</v>
      </c>
      <c r="I51" s="16"/>
      <c r="J51" s="2"/>
      <c r="K51" s="1"/>
    </row>
    <row r="52" s="2" customFormat="1" customHeight="1" spans="1:11">
      <c r="A52" s="28"/>
      <c r="B52" s="23"/>
      <c r="C52" s="16" t="s">
        <v>86</v>
      </c>
      <c r="D52" s="16" t="s">
        <v>37</v>
      </c>
      <c r="E52" s="16">
        <v>1</v>
      </c>
      <c r="F52" s="16" t="s">
        <v>38</v>
      </c>
      <c r="G52" s="16">
        <v>100</v>
      </c>
      <c r="H52" s="17">
        <f t="shared" si="0"/>
        <v>100</v>
      </c>
      <c r="I52" s="16"/>
      <c r="J52" s="2"/>
      <c r="K52" s="1"/>
    </row>
    <row r="53" s="2" customFormat="1" ht="31" customHeight="1" spans="1:11">
      <c r="A53" s="16">
        <v>20</v>
      </c>
      <c r="B53" s="11" t="s">
        <v>87</v>
      </c>
      <c r="C53" s="26" t="s">
        <v>88</v>
      </c>
      <c r="D53" s="16" t="s">
        <v>18</v>
      </c>
      <c r="E53" s="16">
        <v>1</v>
      </c>
      <c r="F53" s="16" t="s">
        <v>64</v>
      </c>
      <c r="G53" s="16">
        <v>1000</v>
      </c>
      <c r="H53" s="17">
        <f t="shared" si="0"/>
        <v>1000</v>
      </c>
      <c r="I53" s="16"/>
      <c r="J53" s="2"/>
      <c r="K53" s="1"/>
    </row>
    <row r="54" s="2" customFormat="1" customHeight="1" spans="1:11">
      <c r="A54" s="16">
        <v>21</v>
      </c>
      <c r="B54" s="16" t="s">
        <v>89</v>
      </c>
      <c r="C54" s="27"/>
      <c r="D54" s="16" t="s">
        <v>18</v>
      </c>
      <c r="E54" s="16">
        <v>1</v>
      </c>
      <c r="F54" s="16" t="s">
        <v>38</v>
      </c>
      <c r="G54" s="16">
        <v>600</v>
      </c>
      <c r="H54" s="17">
        <f t="shared" si="0"/>
        <v>600</v>
      </c>
      <c r="I54" s="16"/>
      <c r="J54" s="2"/>
      <c r="K54" s="1"/>
    </row>
    <row r="55" s="2" customFormat="1" customHeight="1" spans="1:11">
      <c r="A55" s="16">
        <v>22</v>
      </c>
      <c r="B55" s="11" t="s">
        <v>90</v>
      </c>
      <c r="C55" s="28"/>
      <c r="D55" s="16" t="s">
        <v>37</v>
      </c>
      <c r="E55" s="16">
        <v>1</v>
      </c>
      <c r="F55" s="16" t="s">
        <v>38</v>
      </c>
      <c r="G55" s="16">
        <v>170</v>
      </c>
      <c r="H55" s="17">
        <f t="shared" si="0"/>
        <v>170</v>
      </c>
      <c r="I55" s="16"/>
      <c r="J55" s="2"/>
      <c r="K55" s="1"/>
    </row>
    <row r="56" s="2" customFormat="1" customHeight="1" spans="1:11">
      <c r="A56" s="16">
        <v>23</v>
      </c>
      <c r="B56" s="16" t="s">
        <v>91</v>
      </c>
      <c r="C56" s="16" t="s">
        <v>92</v>
      </c>
      <c r="D56" s="16" t="s">
        <v>18</v>
      </c>
      <c r="E56" s="16">
        <v>1</v>
      </c>
      <c r="F56" s="16" t="s">
        <v>19</v>
      </c>
      <c r="G56" s="16">
        <v>1100</v>
      </c>
      <c r="H56" s="17">
        <f t="shared" si="0"/>
        <v>1100</v>
      </c>
      <c r="I56" s="16"/>
      <c r="J56" s="2"/>
      <c r="K56" s="1"/>
    </row>
    <row r="57" s="2" customFormat="1" customHeight="1" spans="1:11">
      <c r="A57" s="16">
        <v>24</v>
      </c>
      <c r="B57" s="5" t="s">
        <v>93</v>
      </c>
      <c r="C57" s="16" t="s">
        <v>92</v>
      </c>
      <c r="D57" s="16" t="s">
        <v>18</v>
      </c>
      <c r="E57" s="16">
        <v>1</v>
      </c>
      <c r="F57" s="16" t="s">
        <v>38</v>
      </c>
      <c r="G57" s="16">
        <v>2070</v>
      </c>
      <c r="H57" s="17">
        <f t="shared" si="0"/>
        <v>2070</v>
      </c>
      <c r="I57" s="16"/>
      <c r="J57" s="2"/>
      <c r="K57" s="1"/>
    </row>
    <row r="58" s="2" customFormat="1" customHeight="1" spans="1:11">
      <c r="A58" s="16">
        <v>25</v>
      </c>
      <c r="B58" s="25" t="s">
        <v>94</v>
      </c>
      <c r="C58" s="16" t="s">
        <v>176</v>
      </c>
      <c r="D58" s="16" t="s">
        <v>37</v>
      </c>
      <c r="E58" s="16">
        <v>1</v>
      </c>
      <c r="F58" s="16" t="s">
        <v>38</v>
      </c>
      <c r="G58" s="16">
        <v>300</v>
      </c>
      <c r="H58" s="17">
        <f t="shared" si="0"/>
        <v>300</v>
      </c>
      <c r="I58" s="16"/>
      <c r="J58" s="2"/>
      <c r="K58" s="1"/>
    </row>
    <row r="59" s="2" customFormat="1" customHeight="1" spans="1:11">
      <c r="A59" s="26">
        <v>26</v>
      </c>
      <c r="B59" s="22" t="s">
        <v>96</v>
      </c>
      <c r="C59" s="16" t="s">
        <v>166</v>
      </c>
      <c r="D59" s="16" t="s">
        <v>18</v>
      </c>
      <c r="E59" s="16">
        <v>1</v>
      </c>
      <c r="F59" s="16" t="s">
        <v>38</v>
      </c>
      <c r="G59" s="16">
        <v>1200</v>
      </c>
      <c r="H59" s="17">
        <f t="shared" si="0"/>
        <v>1200</v>
      </c>
      <c r="I59" s="16"/>
      <c r="J59" s="2"/>
      <c r="K59" s="1"/>
    </row>
    <row r="60" s="2" customFormat="1" customHeight="1" spans="1:11">
      <c r="A60" s="28"/>
      <c r="B60" s="23"/>
      <c r="C60" s="16" t="s">
        <v>169</v>
      </c>
      <c r="D60" s="16" t="s">
        <v>18</v>
      </c>
      <c r="E60" s="16">
        <v>1</v>
      </c>
      <c r="F60" s="16" t="s">
        <v>38</v>
      </c>
      <c r="G60" s="16">
        <v>1320</v>
      </c>
      <c r="H60" s="17">
        <f t="shared" si="0"/>
        <v>1320</v>
      </c>
      <c r="I60" s="16"/>
      <c r="J60" s="2"/>
      <c r="K60" s="1"/>
    </row>
    <row r="61" s="2" customFormat="1" customHeight="1" spans="1:11">
      <c r="A61" s="16">
        <v>27</v>
      </c>
      <c r="B61" s="23" t="s">
        <v>97</v>
      </c>
      <c r="C61" s="16" t="s">
        <v>98</v>
      </c>
      <c r="D61" s="16" t="s">
        <v>18</v>
      </c>
      <c r="E61" s="16">
        <v>1</v>
      </c>
      <c r="F61" s="16" t="s">
        <v>38</v>
      </c>
      <c r="G61" s="16">
        <v>380</v>
      </c>
      <c r="H61" s="17">
        <f t="shared" si="0"/>
        <v>380</v>
      </c>
      <c r="I61" s="16"/>
      <c r="J61" s="2"/>
      <c r="K61" s="1"/>
    </row>
    <row r="62" s="2" customFormat="1" customHeight="1" spans="1:11">
      <c r="A62" s="16">
        <v>28</v>
      </c>
      <c r="B62" s="23" t="s">
        <v>99</v>
      </c>
      <c r="C62" s="16" t="s">
        <v>100</v>
      </c>
      <c r="D62" s="16" t="s">
        <v>18</v>
      </c>
      <c r="E62" s="16">
        <v>1</v>
      </c>
      <c r="F62" s="16" t="s">
        <v>38</v>
      </c>
      <c r="G62" s="16">
        <v>400</v>
      </c>
      <c r="H62" s="17">
        <f t="shared" si="0"/>
        <v>400</v>
      </c>
      <c r="I62" s="16"/>
      <c r="J62" s="2"/>
      <c r="K62" s="1"/>
    </row>
    <row r="63" s="2" customFormat="1" customHeight="1" spans="1:11">
      <c r="A63" s="16">
        <v>29</v>
      </c>
      <c r="B63" s="25" t="s">
        <v>101</v>
      </c>
      <c r="C63" s="16" t="s">
        <v>102</v>
      </c>
      <c r="D63" s="16" t="s">
        <v>37</v>
      </c>
      <c r="E63" s="16">
        <v>1</v>
      </c>
      <c r="F63" s="16" t="s">
        <v>44</v>
      </c>
      <c r="G63" s="16">
        <v>96</v>
      </c>
      <c r="H63" s="17">
        <f t="shared" si="0"/>
        <v>96</v>
      </c>
      <c r="I63" s="16"/>
      <c r="J63" s="2"/>
      <c r="K63" s="1"/>
    </row>
    <row r="64" s="2" customFormat="1" customHeight="1" spans="1:11">
      <c r="A64" s="26">
        <v>30</v>
      </c>
      <c r="B64" s="22" t="s">
        <v>103</v>
      </c>
      <c r="C64" s="16" t="s">
        <v>177</v>
      </c>
      <c r="D64" s="16" t="s">
        <v>37</v>
      </c>
      <c r="E64" s="16">
        <v>1</v>
      </c>
      <c r="F64" s="16" t="s">
        <v>64</v>
      </c>
      <c r="G64" s="16">
        <v>80</v>
      </c>
      <c r="H64" s="17">
        <f t="shared" si="0"/>
        <v>80</v>
      </c>
      <c r="I64" s="16"/>
      <c r="J64" s="2"/>
      <c r="K64" s="1"/>
    </row>
    <row r="65" s="2" customFormat="1" customHeight="1" spans="1:11">
      <c r="A65" s="28"/>
      <c r="B65" s="23"/>
      <c r="C65" s="16" t="s">
        <v>178</v>
      </c>
      <c r="D65" s="16" t="s">
        <v>37</v>
      </c>
      <c r="E65" s="16">
        <v>1</v>
      </c>
      <c r="F65" s="16" t="s">
        <v>64</v>
      </c>
      <c r="G65" s="16">
        <v>150</v>
      </c>
      <c r="H65" s="17">
        <f t="shared" si="0"/>
        <v>150</v>
      </c>
      <c r="I65" s="16"/>
      <c r="J65" s="2"/>
      <c r="K65" s="1"/>
    </row>
    <row r="66" s="2" customFormat="1" customHeight="1" spans="1:11">
      <c r="A66" s="16">
        <v>31</v>
      </c>
      <c r="B66" s="25" t="s">
        <v>106</v>
      </c>
      <c r="C66" s="16" t="s">
        <v>59</v>
      </c>
      <c r="D66" s="16" t="s">
        <v>37</v>
      </c>
      <c r="E66" s="16">
        <v>1</v>
      </c>
      <c r="F66" s="16" t="s">
        <v>81</v>
      </c>
      <c r="G66" s="16">
        <v>35</v>
      </c>
      <c r="H66" s="17">
        <f t="shared" ref="H66:H112" si="1">G66*E66</f>
        <v>35</v>
      </c>
      <c r="I66" s="16"/>
      <c r="J66" s="2"/>
      <c r="K66" s="1"/>
    </row>
    <row r="67" s="2" customFormat="1" customHeight="1" spans="1:11">
      <c r="A67" s="16">
        <v>32</v>
      </c>
      <c r="B67" s="22" t="s">
        <v>107</v>
      </c>
      <c r="C67" s="16" t="s">
        <v>108</v>
      </c>
      <c r="D67" s="16" t="s">
        <v>37</v>
      </c>
      <c r="E67" s="16">
        <v>1</v>
      </c>
      <c r="F67" s="16" t="s">
        <v>38</v>
      </c>
      <c r="G67" s="16">
        <v>270</v>
      </c>
      <c r="H67" s="17">
        <f t="shared" si="1"/>
        <v>270</v>
      </c>
      <c r="I67" s="16"/>
      <c r="J67" s="2"/>
      <c r="K67" s="1"/>
    </row>
    <row r="68" s="2" customFormat="1" customHeight="1" spans="1:11">
      <c r="A68" s="26">
        <v>33</v>
      </c>
      <c r="B68" s="22" t="s">
        <v>109</v>
      </c>
      <c r="C68" s="16" t="s">
        <v>166</v>
      </c>
      <c r="D68" s="16" t="s">
        <v>18</v>
      </c>
      <c r="E68" s="16">
        <v>1</v>
      </c>
      <c r="F68" s="16" t="s">
        <v>44</v>
      </c>
      <c r="G68" s="16">
        <v>2700</v>
      </c>
      <c r="H68" s="17">
        <f t="shared" si="1"/>
        <v>2700</v>
      </c>
      <c r="I68" s="16"/>
      <c r="J68" s="2"/>
      <c r="K68" s="1"/>
    </row>
    <row r="69" s="2" customFormat="1" customHeight="1" spans="1:11">
      <c r="A69" s="28"/>
      <c r="B69" s="23"/>
      <c r="C69" s="16" t="s">
        <v>172</v>
      </c>
      <c r="D69" s="16" t="s">
        <v>18</v>
      </c>
      <c r="E69" s="16">
        <v>1</v>
      </c>
      <c r="F69" s="16" t="s">
        <v>44</v>
      </c>
      <c r="G69" s="16">
        <v>3000</v>
      </c>
      <c r="H69" s="17">
        <f t="shared" si="1"/>
        <v>3000</v>
      </c>
      <c r="I69" s="16"/>
      <c r="J69" s="2"/>
      <c r="K69" s="1"/>
    </row>
    <row r="70" s="2" customFormat="1" customHeight="1" spans="1:11">
      <c r="A70" s="26">
        <v>34</v>
      </c>
      <c r="B70" s="24" t="s">
        <v>111</v>
      </c>
      <c r="C70" s="16" t="s">
        <v>112</v>
      </c>
      <c r="D70" s="16" t="s">
        <v>18</v>
      </c>
      <c r="E70" s="16">
        <v>1</v>
      </c>
      <c r="F70" s="16" t="s">
        <v>38</v>
      </c>
      <c r="G70" s="16">
        <v>200</v>
      </c>
      <c r="H70" s="17">
        <f t="shared" si="1"/>
        <v>200</v>
      </c>
      <c r="I70" s="16"/>
      <c r="J70" s="2"/>
      <c r="K70" s="1"/>
    </row>
    <row r="71" s="2" customFormat="1" customHeight="1" spans="1:11">
      <c r="A71" s="27"/>
      <c r="B71" s="24"/>
      <c r="C71" s="16" t="s">
        <v>113</v>
      </c>
      <c r="D71" s="16" t="s">
        <v>37</v>
      </c>
      <c r="E71" s="16">
        <v>1</v>
      </c>
      <c r="F71" s="16" t="s">
        <v>38</v>
      </c>
      <c r="G71" s="16">
        <v>280</v>
      </c>
      <c r="H71" s="17">
        <f t="shared" si="1"/>
        <v>280</v>
      </c>
      <c r="I71" s="16"/>
      <c r="J71" s="2"/>
      <c r="K71" s="1"/>
    </row>
    <row r="72" s="2" customFormat="1" customHeight="1" spans="1:11">
      <c r="A72" s="28"/>
      <c r="B72" s="24"/>
      <c r="C72" s="16" t="s">
        <v>114</v>
      </c>
      <c r="D72" s="16" t="s">
        <v>37</v>
      </c>
      <c r="E72" s="16">
        <v>1</v>
      </c>
      <c r="F72" s="16" t="s">
        <v>38</v>
      </c>
      <c r="G72" s="16">
        <v>28</v>
      </c>
      <c r="H72" s="17">
        <f t="shared" si="1"/>
        <v>28</v>
      </c>
      <c r="I72" s="16"/>
      <c r="J72" s="2"/>
      <c r="K72" s="1"/>
    </row>
    <row r="73" s="2" customFormat="1" customHeight="1" spans="1:11">
      <c r="A73" s="26">
        <v>35</v>
      </c>
      <c r="B73" s="22" t="s">
        <v>115</v>
      </c>
      <c r="C73" s="16" t="s">
        <v>166</v>
      </c>
      <c r="D73" s="16" t="s">
        <v>18</v>
      </c>
      <c r="E73" s="16">
        <v>1</v>
      </c>
      <c r="F73" s="16" t="s">
        <v>44</v>
      </c>
      <c r="G73" s="16">
        <v>700</v>
      </c>
      <c r="H73" s="17">
        <f t="shared" si="1"/>
        <v>700</v>
      </c>
      <c r="I73" s="16"/>
      <c r="J73" s="2"/>
      <c r="K73" s="1"/>
    </row>
    <row r="74" s="2" customFormat="1" customHeight="1" spans="1:11">
      <c r="A74" s="28"/>
      <c r="B74" s="23"/>
      <c r="C74" s="16" t="s">
        <v>172</v>
      </c>
      <c r="D74" s="16" t="s">
        <v>18</v>
      </c>
      <c r="E74" s="16">
        <v>1</v>
      </c>
      <c r="F74" s="16" t="s">
        <v>44</v>
      </c>
      <c r="G74" s="16">
        <v>800</v>
      </c>
      <c r="H74" s="17">
        <f t="shared" si="1"/>
        <v>800</v>
      </c>
      <c r="I74" s="16"/>
      <c r="J74" s="2"/>
      <c r="K74" s="1"/>
    </row>
    <row r="75" s="2" customFormat="1" customHeight="1" spans="1:11">
      <c r="A75" s="26">
        <v>36</v>
      </c>
      <c r="B75" s="24" t="s">
        <v>116</v>
      </c>
      <c r="C75" s="16" t="s">
        <v>117</v>
      </c>
      <c r="D75" s="16" t="s">
        <v>18</v>
      </c>
      <c r="E75" s="16">
        <v>1</v>
      </c>
      <c r="F75" s="16" t="s">
        <v>118</v>
      </c>
      <c r="G75" s="16">
        <v>270</v>
      </c>
      <c r="H75" s="17">
        <f t="shared" si="1"/>
        <v>270</v>
      </c>
      <c r="I75" s="16"/>
      <c r="J75" s="2"/>
      <c r="K75" s="1"/>
    </row>
    <row r="76" s="2" customFormat="1" customHeight="1" spans="1:11">
      <c r="A76" s="27"/>
      <c r="B76" s="24"/>
      <c r="C76" s="16" t="s">
        <v>119</v>
      </c>
      <c r="D76" s="16" t="s">
        <v>18</v>
      </c>
      <c r="E76" s="16">
        <v>1</v>
      </c>
      <c r="F76" s="16" t="s">
        <v>64</v>
      </c>
      <c r="G76" s="16">
        <v>400</v>
      </c>
      <c r="H76" s="17">
        <f t="shared" si="1"/>
        <v>400</v>
      </c>
      <c r="I76" s="16"/>
      <c r="J76" s="2"/>
      <c r="K76" s="1"/>
    </row>
    <row r="77" s="2" customFormat="1" customHeight="1" spans="1:11">
      <c r="A77" s="28"/>
      <c r="B77" s="23"/>
      <c r="C77" s="16" t="s">
        <v>120</v>
      </c>
      <c r="D77" s="16" t="s">
        <v>18</v>
      </c>
      <c r="E77" s="16">
        <v>1</v>
      </c>
      <c r="F77" s="16" t="s">
        <v>38</v>
      </c>
      <c r="G77" s="16">
        <v>85</v>
      </c>
      <c r="H77" s="17">
        <f t="shared" si="1"/>
        <v>85</v>
      </c>
      <c r="I77" s="16"/>
      <c r="J77" s="2"/>
      <c r="K77" s="1"/>
    </row>
    <row r="78" s="2" customFormat="1" customHeight="1" spans="1:11">
      <c r="A78" s="16">
        <v>37</v>
      </c>
      <c r="B78" s="23" t="s">
        <v>121</v>
      </c>
      <c r="C78" s="16" t="s">
        <v>59</v>
      </c>
      <c r="D78" s="16" t="s">
        <v>37</v>
      </c>
      <c r="E78" s="16">
        <v>1</v>
      </c>
      <c r="F78" s="16" t="s">
        <v>64</v>
      </c>
      <c r="G78" s="16">
        <v>25</v>
      </c>
      <c r="H78" s="17">
        <f t="shared" si="1"/>
        <v>25</v>
      </c>
      <c r="I78" s="16"/>
      <c r="J78" s="2"/>
      <c r="K78" s="1"/>
    </row>
    <row r="79" s="2" customFormat="1" customHeight="1" spans="1:11">
      <c r="A79" s="26">
        <v>38</v>
      </c>
      <c r="B79" s="14" t="s">
        <v>122</v>
      </c>
      <c r="C79" s="16" t="s">
        <v>166</v>
      </c>
      <c r="D79" s="16" t="s">
        <v>37</v>
      </c>
      <c r="E79" s="16">
        <v>1</v>
      </c>
      <c r="F79" s="16" t="s">
        <v>81</v>
      </c>
      <c r="G79" s="16">
        <v>10</v>
      </c>
      <c r="H79" s="17">
        <f t="shared" si="1"/>
        <v>10</v>
      </c>
      <c r="I79" s="16"/>
      <c r="J79" s="2"/>
      <c r="K79" s="1"/>
    </row>
    <row r="80" s="2" customFormat="1" customHeight="1" spans="1:11">
      <c r="A80" s="28"/>
      <c r="B80" s="19"/>
      <c r="C80" s="16" t="s">
        <v>169</v>
      </c>
      <c r="D80" s="16" t="s">
        <v>37</v>
      </c>
      <c r="E80" s="16">
        <v>1</v>
      </c>
      <c r="F80" s="16" t="s">
        <v>81</v>
      </c>
      <c r="G80" s="16">
        <v>16</v>
      </c>
      <c r="H80" s="17">
        <f t="shared" si="1"/>
        <v>16</v>
      </c>
      <c r="I80" s="16"/>
      <c r="J80" s="2"/>
      <c r="K80" s="1"/>
    </row>
    <row r="81" s="2" customFormat="1" customHeight="1" spans="1:11">
      <c r="A81" s="26">
        <v>39</v>
      </c>
      <c r="B81" s="14" t="s">
        <v>124</v>
      </c>
      <c r="C81" s="16" t="s">
        <v>125</v>
      </c>
      <c r="D81" s="16" t="s">
        <v>37</v>
      </c>
      <c r="E81" s="16">
        <v>1</v>
      </c>
      <c r="F81" s="16" t="s">
        <v>38</v>
      </c>
      <c r="G81" s="16">
        <v>12</v>
      </c>
      <c r="H81" s="17">
        <f t="shared" si="1"/>
        <v>12</v>
      </c>
      <c r="I81" s="16"/>
      <c r="J81" s="2"/>
      <c r="K81" s="1"/>
    </row>
    <row r="82" s="2" customFormat="1" customHeight="1" spans="1:11">
      <c r="A82" s="27"/>
      <c r="B82" s="19"/>
      <c r="C82" s="16" t="s">
        <v>126</v>
      </c>
      <c r="D82" s="16" t="s">
        <v>37</v>
      </c>
      <c r="E82" s="16">
        <v>1</v>
      </c>
      <c r="F82" s="16" t="s">
        <v>38</v>
      </c>
      <c r="G82" s="16">
        <v>15</v>
      </c>
      <c r="H82" s="17">
        <f t="shared" si="1"/>
        <v>15</v>
      </c>
      <c r="I82" s="16"/>
      <c r="J82" s="2"/>
      <c r="K82" s="1"/>
    </row>
    <row r="83" s="2" customFormat="1" customHeight="1" spans="1:11">
      <c r="A83" s="28"/>
      <c r="B83" s="21"/>
      <c r="C83" s="16" t="s">
        <v>127</v>
      </c>
      <c r="D83" s="16" t="s">
        <v>37</v>
      </c>
      <c r="E83" s="16">
        <v>1</v>
      </c>
      <c r="F83" s="16" t="s">
        <v>38</v>
      </c>
      <c r="G83" s="16">
        <v>25</v>
      </c>
      <c r="H83" s="17">
        <f t="shared" si="1"/>
        <v>25</v>
      </c>
      <c r="I83" s="16"/>
      <c r="J83" s="2"/>
      <c r="K83" s="1"/>
    </row>
    <row r="84" s="2" customFormat="1" customHeight="1" spans="1:11">
      <c r="A84" s="16">
        <v>40</v>
      </c>
      <c r="B84" s="29" t="s">
        <v>128</v>
      </c>
      <c r="C84" s="16" t="s">
        <v>127</v>
      </c>
      <c r="D84" s="16" t="s">
        <v>37</v>
      </c>
      <c r="E84" s="16">
        <v>1</v>
      </c>
      <c r="F84" s="16" t="s">
        <v>38</v>
      </c>
      <c r="G84" s="16">
        <v>14</v>
      </c>
      <c r="H84" s="17">
        <f t="shared" si="1"/>
        <v>14</v>
      </c>
      <c r="I84" s="16"/>
      <c r="J84" s="2"/>
      <c r="K84" s="1"/>
    </row>
    <row r="85" s="2" customFormat="1" customHeight="1" spans="1:11">
      <c r="A85" s="16">
        <v>41</v>
      </c>
      <c r="B85" s="29" t="s">
        <v>129</v>
      </c>
      <c r="C85" s="16" t="s">
        <v>125</v>
      </c>
      <c r="D85" s="16" t="s">
        <v>37</v>
      </c>
      <c r="E85" s="16">
        <v>1</v>
      </c>
      <c r="F85" s="16" t="s">
        <v>38</v>
      </c>
      <c r="G85" s="16">
        <v>28</v>
      </c>
      <c r="H85" s="17">
        <f t="shared" si="1"/>
        <v>28</v>
      </c>
      <c r="I85" s="16"/>
      <c r="J85" s="2"/>
      <c r="K85" s="1"/>
    </row>
    <row r="86" s="2" customFormat="1" customHeight="1" spans="1:11">
      <c r="A86" s="16">
        <v>42</v>
      </c>
      <c r="B86" s="25" t="s">
        <v>130</v>
      </c>
      <c r="C86" s="16" t="s">
        <v>179</v>
      </c>
      <c r="D86" s="16" t="s">
        <v>18</v>
      </c>
      <c r="E86" s="16">
        <v>1</v>
      </c>
      <c r="F86" s="16" t="s">
        <v>64</v>
      </c>
      <c r="G86" s="16">
        <v>600</v>
      </c>
      <c r="H86" s="17">
        <f t="shared" si="1"/>
        <v>600</v>
      </c>
      <c r="I86" s="16"/>
      <c r="J86" s="2"/>
      <c r="K86" s="1"/>
    </row>
    <row r="87" s="2" customFormat="1" customHeight="1" spans="1:11">
      <c r="A87" s="16">
        <v>43</v>
      </c>
      <c r="B87" s="25" t="s">
        <v>132</v>
      </c>
      <c r="C87" s="16" t="s">
        <v>59</v>
      </c>
      <c r="D87" s="16" t="s">
        <v>18</v>
      </c>
      <c r="E87" s="16">
        <v>1</v>
      </c>
      <c r="F87" s="16" t="s">
        <v>38</v>
      </c>
      <c r="G87" s="16">
        <v>136</v>
      </c>
      <c r="H87" s="17">
        <f t="shared" si="1"/>
        <v>136</v>
      </c>
      <c r="I87" s="16"/>
      <c r="J87" s="2"/>
      <c r="K87" s="1"/>
    </row>
    <row r="88" s="2" customFormat="1" customHeight="1" spans="1:11">
      <c r="A88" s="16">
        <v>44</v>
      </c>
      <c r="B88" s="11" t="s">
        <v>133</v>
      </c>
      <c r="C88" s="16" t="s">
        <v>59</v>
      </c>
      <c r="D88" s="16" t="s">
        <v>37</v>
      </c>
      <c r="E88" s="16">
        <v>1</v>
      </c>
      <c r="F88" s="16" t="s">
        <v>38</v>
      </c>
      <c r="G88" s="16">
        <v>90</v>
      </c>
      <c r="H88" s="17">
        <f t="shared" si="1"/>
        <v>90</v>
      </c>
      <c r="I88" s="16"/>
      <c r="J88" s="2"/>
      <c r="K88" s="1"/>
    </row>
    <row r="89" s="2" customFormat="1" customHeight="1" spans="1:11">
      <c r="A89" s="16">
        <v>45</v>
      </c>
      <c r="B89" s="25" t="s">
        <v>134</v>
      </c>
      <c r="C89" s="16" t="s">
        <v>59</v>
      </c>
      <c r="D89" s="16" t="s">
        <v>37</v>
      </c>
      <c r="E89" s="16">
        <v>1</v>
      </c>
      <c r="F89" s="16" t="s">
        <v>38</v>
      </c>
      <c r="G89" s="16">
        <v>10</v>
      </c>
      <c r="H89" s="17">
        <f t="shared" si="1"/>
        <v>10</v>
      </c>
      <c r="I89" s="16"/>
      <c r="J89" s="2"/>
      <c r="K89" s="1"/>
    </row>
    <row r="90" s="2" customFormat="1" customHeight="1" spans="1:11">
      <c r="A90" s="16">
        <v>46</v>
      </c>
      <c r="B90" s="25" t="s">
        <v>135</v>
      </c>
      <c r="C90" s="16" t="s">
        <v>136</v>
      </c>
      <c r="D90" s="16" t="s">
        <v>37</v>
      </c>
      <c r="E90" s="16">
        <v>1</v>
      </c>
      <c r="F90" s="16" t="s">
        <v>38</v>
      </c>
      <c r="G90" s="16">
        <v>100</v>
      </c>
      <c r="H90" s="17">
        <f t="shared" si="1"/>
        <v>100</v>
      </c>
      <c r="I90" s="16"/>
      <c r="J90" s="2"/>
      <c r="K90" s="1"/>
    </row>
    <row r="91" s="2" customFormat="1" customHeight="1" spans="1:11">
      <c r="A91" s="16">
        <v>47</v>
      </c>
      <c r="B91" s="25" t="s">
        <v>137</v>
      </c>
      <c r="C91" s="16" t="s">
        <v>59</v>
      </c>
      <c r="D91" s="16" t="s">
        <v>37</v>
      </c>
      <c r="E91" s="16">
        <v>1</v>
      </c>
      <c r="F91" s="16" t="s">
        <v>38</v>
      </c>
      <c r="G91" s="16">
        <v>70</v>
      </c>
      <c r="H91" s="17">
        <f t="shared" si="1"/>
        <v>70</v>
      </c>
      <c r="I91" s="16"/>
      <c r="J91" s="2"/>
      <c r="K91" s="1"/>
    </row>
    <row r="92" s="2" customFormat="1" customHeight="1" spans="1:11">
      <c r="A92" s="16">
        <v>48</v>
      </c>
      <c r="B92" s="29" t="s">
        <v>138</v>
      </c>
      <c r="C92" s="16" t="s">
        <v>59</v>
      </c>
      <c r="D92" s="16" t="s">
        <v>18</v>
      </c>
      <c r="E92" s="16">
        <v>1</v>
      </c>
      <c r="F92" s="16" t="s">
        <v>38</v>
      </c>
      <c r="G92" s="16">
        <v>40</v>
      </c>
      <c r="H92" s="17">
        <f t="shared" si="1"/>
        <v>40</v>
      </c>
      <c r="I92" s="16"/>
      <c r="J92" s="2"/>
      <c r="K92" s="1"/>
    </row>
    <row r="93" s="2" customFormat="1" customHeight="1" spans="1:11">
      <c r="A93" s="16">
        <v>49</v>
      </c>
      <c r="B93" s="29" t="s">
        <v>139</v>
      </c>
      <c r="C93" s="16"/>
      <c r="D93" s="16"/>
      <c r="E93" s="16">
        <v>1</v>
      </c>
      <c r="F93" s="16" t="s">
        <v>140</v>
      </c>
      <c r="G93" s="16">
        <v>280</v>
      </c>
      <c r="H93" s="17">
        <f t="shared" si="1"/>
        <v>280</v>
      </c>
      <c r="I93" s="16"/>
      <c r="J93" s="2"/>
      <c r="K93" s="1"/>
    </row>
    <row r="94" s="2" customFormat="1" customHeight="1" spans="1:11">
      <c r="A94" s="16">
        <v>50</v>
      </c>
      <c r="B94" s="29" t="s">
        <v>141</v>
      </c>
      <c r="C94" s="16"/>
      <c r="D94" s="16"/>
      <c r="E94" s="16">
        <v>1</v>
      </c>
      <c r="F94" s="16" t="s">
        <v>142</v>
      </c>
      <c r="G94" s="16">
        <v>80</v>
      </c>
      <c r="H94" s="17">
        <f t="shared" si="1"/>
        <v>80</v>
      </c>
      <c r="I94" s="16"/>
      <c r="J94" s="2"/>
      <c r="K94" s="1"/>
    </row>
    <row r="95" s="2" customFormat="1" customHeight="1" spans="1:11">
      <c r="A95" s="16">
        <v>51</v>
      </c>
      <c r="B95" s="29" t="s">
        <v>180</v>
      </c>
      <c r="C95" s="16" t="s">
        <v>181</v>
      </c>
      <c r="D95" s="16" t="s">
        <v>18</v>
      </c>
      <c r="E95" s="16">
        <v>1</v>
      </c>
      <c r="F95" s="16" t="s">
        <v>64</v>
      </c>
      <c r="G95" s="16">
        <v>17000</v>
      </c>
      <c r="H95" s="17">
        <f t="shared" si="1"/>
        <v>17000</v>
      </c>
      <c r="I95" s="16" t="s">
        <v>182</v>
      </c>
      <c r="K95" s="1"/>
    </row>
    <row r="96" s="2" customFormat="1" customHeight="1" spans="1:11">
      <c r="A96" s="16">
        <v>52</v>
      </c>
      <c r="B96" s="29" t="s">
        <v>180</v>
      </c>
      <c r="C96" s="16" t="s">
        <v>181</v>
      </c>
      <c r="D96" s="16" t="s">
        <v>18</v>
      </c>
      <c r="E96" s="16">
        <v>1</v>
      </c>
      <c r="F96" s="16" t="s">
        <v>64</v>
      </c>
      <c r="G96" s="16">
        <v>20000</v>
      </c>
      <c r="H96" s="17">
        <f t="shared" si="1"/>
        <v>20000</v>
      </c>
      <c r="I96" s="16" t="s">
        <v>183</v>
      </c>
      <c r="K96" s="1"/>
    </row>
    <row r="97" s="2" customFormat="1" customHeight="1" spans="1:11">
      <c r="A97" s="16">
        <v>53</v>
      </c>
      <c r="B97" s="29" t="s">
        <v>180</v>
      </c>
      <c r="C97" s="16" t="s">
        <v>181</v>
      </c>
      <c r="D97" s="16" t="s">
        <v>18</v>
      </c>
      <c r="E97" s="16">
        <v>1</v>
      </c>
      <c r="F97" s="16" t="s">
        <v>64</v>
      </c>
      <c r="G97" s="16">
        <v>29000</v>
      </c>
      <c r="H97" s="17">
        <f t="shared" si="1"/>
        <v>29000</v>
      </c>
      <c r="I97" s="16" t="s">
        <v>184</v>
      </c>
      <c r="K97" s="1"/>
    </row>
    <row r="98" s="2" customFormat="1" customHeight="1" spans="1:11">
      <c r="A98" s="16">
        <v>54</v>
      </c>
      <c r="B98" s="29" t="s">
        <v>185</v>
      </c>
      <c r="C98" s="16" t="s">
        <v>181</v>
      </c>
      <c r="D98" s="16" t="s">
        <v>18</v>
      </c>
      <c r="E98" s="16">
        <v>1</v>
      </c>
      <c r="F98" s="16" t="s">
        <v>19</v>
      </c>
      <c r="G98" s="16">
        <v>7000</v>
      </c>
      <c r="H98" s="17">
        <f t="shared" si="1"/>
        <v>7000</v>
      </c>
      <c r="I98" s="16" t="s">
        <v>183</v>
      </c>
      <c r="K98" s="1"/>
    </row>
    <row r="99" s="2" customFormat="1" customHeight="1" spans="1:11">
      <c r="A99" s="16">
        <v>55</v>
      </c>
      <c r="B99" s="29" t="s">
        <v>185</v>
      </c>
      <c r="C99" s="16" t="s">
        <v>181</v>
      </c>
      <c r="D99" s="16" t="s">
        <v>18</v>
      </c>
      <c r="E99" s="16">
        <v>1</v>
      </c>
      <c r="F99" s="16" t="s">
        <v>19</v>
      </c>
      <c r="G99" s="16">
        <v>8400</v>
      </c>
      <c r="H99" s="17">
        <f t="shared" si="1"/>
        <v>8400</v>
      </c>
      <c r="I99" s="16" t="s">
        <v>184</v>
      </c>
      <c r="K99" s="1"/>
    </row>
    <row r="100" s="2" customFormat="1" customHeight="1" spans="1:11">
      <c r="A100" s="16">
        <v>56</v>
      </c>
      <c r="B100" s="29" t="s">
        <v>186</v>
      </c>
      <c r="C100" s="16" t="s">
        <v>181</v>
      </c>
      <c r="D100" s="16" t="s">
        <v>18</v>
      </c>
      <c r="E100" s="16">
        <v>1</v>
      </c>
      <c r="F100" s="16" t="s">
        <v>19</v>
      </c>
      <c r="G100" s="16">
        <v>18600</v>
      </c>
      <c r="H100" s="17">
        <f t="shared" si="1"/>
        <v>18600</v>
      </c>
      <c r="I100" s="16" t="s">
        <v>187</v>
      </c>
      <c r="K100" s="1"/>
    </row>
    <row r="101" s="2" customFormat="1" customHeight="1" spans="1:11">
      <c r="A101" s="16">
        <v>57</v>
      </c>
      <c r="B101" s="29" t="s">
        <v>186</v>
      </c>
      <c r="C101" s="16" t="s">
        <v>181</v>
      </c>
      <c r="D101" s="16" t="s">
        <v>18</v>
      </c>
      <c r="E101" s="16">
        <v>1</v>
      </c>
      <c r="F101" s="16" t="s">
        <v>19</v>
      </c>
      <c r="G101" s="16">
        <v>22240</v>
      </c>
      <c r="H101" s="17">
        <f t="shared" si="1"/>
        <v>22240</v>
      </c>
      <c r="I101" s="16" t="s">
        <v>188</v>
      </c>
      <c r="K101" s="1"/>
    </row>
    <row r="102" s="2" customFormat="1" customHeight="1" spans="1:11">
      <c r="A102" s="16">
        <v>58</v>
      </c>
      <c r="B102" s="29" t="s">
        <v>186</v>
      </c>
      <c r="C102" s="16" t="s">
        <v>181</v>
      </c>
      <c r="D102" s="16" t="s">
        <v>18</v>
      </c>
      <c r="E102" s="16">
        <v>1</v>
      </c>
      <c r="F102" s="16" t="s">
        <v>19</v>
      </c>
      <c r="G102" s="16">
        <v>45000</v>
      </c>
      <c r="H102" s="17">
        <f t="shared" si="1"/>
        <v>45000</v>
      </c>
      <c r="I102" s="16" t="s">
        <v>189</v>
      </c>
      <c r="K102" s="1"/>
    </row>
    <row r="103" s="2" customFormat="1" customHeight="1" spans="1:11">
      <c r="A103" s="16">
        <v>59</v>
      </c>
      <c r="B103" s="29" t="s">
        <v>190</v>
      </c>
      <c r="C103" s="16" t="s">
        <v>181</v>
      </c>
      <c r="D103" s="16" t="s">
        <v>18</v>
      </c>
      <c r="E103" s="16">
        <v>1</v>
      </c>
      <c r="F103" s="16" t="s">
        <v>19</v>
      </c>
      <c r="G103" s="16">
        <v>12000</v>
      </c>
      <c r="H103" s="17">
        <f t="shared" si="1"/>
        <v>12000</v>
      </c>
      <c r="I103" s="16" t="s">
        <v>191</v>
      </c>
      <c r="K103" s="1"/>
    </row>
    <row r="104" s="2" customFormat="1" customHeight="1" spans="1:11">
      <c r="A104" s="16">
        <v>60</v>
      </c>
      <c r="B104" s="29" t="s">
        <v>190</v>
      </c>
      <c r="C104" s="16" t="s">
        <v>181</v>
      </c>
      <c r="D104" s="16" t="s">
        <v>18</v>
      </c>
      <c r="E104" s="16">
        <v>1</v>
      </c>
      <c r="F104" s="16" t="s">
        <v>19</v>
      </c>
      <c r="G104" s="16">
        <v>18000</v>
      </c>
      <c r="H104" s="17">
        <f t="shared" si="1"/>
        <v>18000</v>
      </c>
      <c r="I104" s="16" t="s">
        <v>182</v>
      </c>
      <c r="K104" s="1"/>
    </row>
    <row r="105" s="2" customFormat="1" customHeight="1" spans="1:11">
      <c r="A105" s="16">
        <v>61</v>
      </c>
      <c r="B105" s="29" t="s">
        <v>190</v>
      </c>
      <c r="C105" s="16" t="s">
        <v>181</v>
      </c>
      <c r="D105" s="16" t="s">
        <v>18</v>
      </c>
      <c r="E105" s="16">
        <v>1</v>
      </c>
      <c r="F105" s="16" t="s">
        <v>19</v>
      </c>
      <c r="G105" s="16">
        <v>20350</v>
      </c>
      <c r="H105" s="17">
        <f t="shared" si="1"/>
        <v>20350</v>
      </c>
      <c r="I105" s="16" t="s">
        <v>183</v>
      </c>
      <c r="K105" s="1"/>
    </row>
    <row r="106" s="2" customFormat="1" customHeight="1" spans="1:11">
      <c r="A106" s="16">
        <v>62</v>
      </c>
      <c r="B106" s="29" t="s">
        <v>190</v>
      </c>
      <c r="C106" s="16" t="s">
        <v>181</v>
      </c>
      <c r="D106" s="16" t="s">
        <v>18</v>
      </c>
      <c r="E106" s="16">
        <v>1</v>
      </c>
      <c r="F106" s="16" t="s">
        <v>19</v>
      </c>
      <c r="G106" s="16">
        <v>28000</v>
      </c>
      <c r="H106" s="17">
        <f t="shared" si="1"/>
        <v>28000</v>
      </c>
      <c r="I106" s="16" t="s">
        <v>184</v>
      </c>
      <c r="K106" s="1"/>
    </row>
    <row r="107" s="2" customFormat="1" customHeight="1" spans="1:11">
      <c r="A107" s="16">
        <v>63</v>
      </c>
      <c r="B107" s="29" t="s">
        <v>192</v>
      </c>
      <c r="C107" s="16" t="s">
        <v>181</v>
      </c>
      <c r="D107" s="16" t="s">
        <v>18</v>
      </c>
      <c r="E107" s="16">
        <v>1</v>
      </c>
      <c r="F107" s="16" t="s">
        <v>19</v>
      </c>
      <c r="G107" s="16">
        <v>5596</v>
      </c>
      <c r="H107" s="17">
        <f t="shared" si="1"/>
        <v>5596</v>
      </c>
      <c r="I107" s="16" t="s">
        <v>193</v>
      </c>
      <c r="K107" s="1"/>
    </row>
    <row r="108" s="2" customFormat="1" customHeight="1" spans="1:11">
      <c r="A108" s="16">
        <v>64</v>
      </c>
      <c r="B108" s="29" t="s">
        <v>194</v>
      </c>
      <c r="C108" s="16" t="s">
        <v>181</v>
      </c>
      <c r="D108" s="16" t="s">
        <v>18</v>
      </c>
      <c r="E108" s="16">
        <v>1</v>
      </c>
      <c r="F108" s="16" t="s">
        <v>19</v>
      </c>
      <c r="G108" s="16">
        <v>1330</v>
      </c>
      <c r="H108" s="17">
        <f t="shared" si="1"/>
        <v>1330</v>
      </c>
      <c r="I108" s="16" t="s">
        <v>195</v>
      </c>
      <c r="K108" s="1"/>
    </row>
    <row r="109" s="2" customFormat="1" customHeight="1" spans="1:11">
      <c r="A109" s="16">
        <v>65</v>
      </c>
      <c r="B109" s="29" t="s">
        <v>196</v>
      </c>
      <c r="C109" s="16" t="s">
        <v>181</v>
      </c>
      <c r="D109" s="16" t="s">
        <v>18</v>
      </c>
      <c r="E109" s="16">
        <v>1</v>
      </c>
      <c r="F109" s="16" t="s">
        <v>19</v>
      </c>
      <c r="G109" s="16">
        <v>817</v>
      </c>
      <c r="H109" s="17">
        <f t="shared" si="1"/>
        <v>817</v>
      </c>
      <c r="I109" s="16" t="s">
        <v>195</v>
      </c>
      <c r="K109" s="1"/>
    </row>
    <row r="110" s="2" customFormat="1" customHeight="1" spans="1:11">
      <c r="A110" s="16">
        <v>66</v>
      </c>
      <c r="B110" s="29" t="s">
        <v>197</v>
      </c>
      <c r="C110" s="16" t="s">
        <v>181</v>
      </c>
      <c r="D110" s="16" t="s">
        <v>18</v>
      </c>
      <c r="E110" s="16">
        <v>1</v>
      </c>
      <c r="F110" s="16" t="s">
        <v>64</v>
      </c>
      <c r="G110" s="16">
        <v>53200</v>
      </c>
      <c r="H110" s="17">
        <f t="shared" si="1"/>
        <v>53200</v>
      </c>
      <c r="I110" s="16">
        <v>301</v>
      </c>
      <c r="K110" s="1"/>
    </row>
    <row r="111" s="2" customFormat="1" customHeight="1" spans="1:11">
      <c r="A111" s="16">
        <v>67</v>
      </c>
      <c r="B111" s="29" t="s">
        <v>197</v>
      </c>
      <c r="C111" s="16" t="s">
        <v>181</v>
      </c>
      <c r="D111" s="16" t="s">
        <v>18</v>
      </c>
      <c r="E111" s="16">
        <v>1</v>
      </c>
      <c r="F111" s="16" t="s">
        <v>64</v>
      </c>
      <c r="G111" s="16">
        <v>94400</v>
      </c>
      <c r="H111" s="17">
        <f t="shared" si="1"/>
        <v>94400</v>
      </c>
      <c r="I111" s="16">
        <v>401</v>
      </c>
      <c r="K111" s="1"/>
    </row>
    <row r="112" customFormat="1" customHeight="1" spans="1:11">
      <c r="A112" s="16">
        <v>68</v>
      </c>
      <c r="B112" s="15" t="s">
        <v>198</v>
      </c>
      <c r="C112" s="15" t="s">
        <v>47</v>
      </c>
      <c r="D112" s="16">
        <v>1</v>
      </c>
      <c r="E112" s="15">
        <v>1</v>
      </c>
      <c r="F112" s="15" t="s">
        <v>199</v>
      </c>
      <c r="G112" s="16">
        <v>5300</v>
      </c>
      <c r="H112" s="17">
        <v>5300</v>
      </c>
      <c r="I112" s="15" t="s">
        <v>200</v>
      </c>
      <c r="K112" s="1"/>
    </row>
    <row r="113" s="3" customFormat="1" customHeight="1" spans="1:11">
      <c r="A113" s="30" t="s">
        <v>201</v>
      </c>
      <c r="B113" s="31"/>
      <c r="C113" s="31"/>
      <c r="D113" s="31"/>
      <c r="E113" s="31"/>
      <c r="F113" s="31"/>
      <c r="G113" s="31"/>
      <c r="H113" s="31"/>
      <c r="I113" s="32"/>
      <c r="K113" s="33"/>
    </row>
    <row r="116" customHeight="1" spans="9:9">
      <c r="I116" s="17"/>
    </row>
  </sheetData>
  <autoFilter xmlns:etc="http://www.wps.cn/officeDocument/2017/etCustomData" ref="A1:I113" etc:filterBottomFollowUsedRange="0">
    <extLst/>
  </autoFilter>
  <mergeCells count="37">
    <mergeCell ref="A1:I1"/>
    <mergeCell ref="A113:I113"/>
    <mergeCell ref="A3:A17"/>
    <mergeCell ref="A18:A19"/>
    <mergeCell ref="A21:A22"/>
    <mergeCell ref="A23:A24"/>
    <mergeCell ref="A26:A27"/>
    <mergeCell ref="A28:A29"/>
    <mergeCell ref="A34:A35"/>
    <mergeCell ref="A38:A40"/>
    <mergeCell ref="A41:A49"/>
    <mergeCell ref="A51:A52"/>
    <mergeCell ref="A59:A60"/>
    <mergeCell ref="A64:A65"/>
    <mergeCell ref="A68:A69"/>
    <mergeCell ref="A70:A72"/>
    <mergeCell ref="A73:A74"/>
    <mergeCell ref="A75:A77"/>
    <mergeCell ref="A79:A80"/>
    <mergeCell ref="A81:A83"/>
    <mergeCell ref="B3:B17"/>
    <mergeCell ref="B18:B19"/>
    <mergeCell ref="B21:B22"/>
    <mergeCell ref="B28:B29"/>
    <mergeCell ref="B34:B35"/>
    <mergeCell ref="B38:B40"/>
    <mergeCell ref="B41:B49"/>
    <mergeCell ref="B51:B52"/>
    <mergeCell ref="B59:B60"/>
    <mergeCell ref="B64:B65"/>
    <mergeCell ref="B68:B69"/>
    <mergeCell ref="B70:B72"/>
    <mergeCell ref="B73:B74"/>
    <mergeCell ref="B75:B77"/>
    <mergeCell ref="B79:B80"/>
    <mergeCell ref="B81:B83"/>
    <mergeCell ref="C53:C55"/>
  </mergeCells>
  <pageMargins left="0.700694444444445" right="0.700694444444445" top="0.751388888888889" bottom="0.751388888888889" header="0.298611111111111" footer="0.298611111111111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材料</vt:lpstr>
      <vt:lpstr>材料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ADY-AL00</dc:creator>
  <cp:lastModifiedBy>Lemon</cp:lastModifiedBy>
  <dcterms:created xsi:type="dcterms:W3CDTF">2023-05-11T11:15:00Z</dcterms:created>
  <dcterms:modified xsi:type="dcterms:W3CDTF">2025-10-14T04:57:02Z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4DE8B7FA439C4C0B9229334573F80D4C_13</vt:lpwstr>
  </property>
</Properties>
</file>