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工具采购清单 (2)" sheetId="1" r:id="rId1"/>
  </sheets>
  <definedNames>
    <definedName name="_xlnm._FilterDatabase" localSheetId="0" hidden="1">'工具采购清单 (2)'!$A$3:$I$57</definedName>
    <definedName name="_xlnm.Print_Area" localSheetId="0">'工具采购清单 (2)'!$A$2:$J$57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E282909417A4BEC9453590B74698831"/>
        <xdr:cNvPicPr/>
      </xdr:nvPicPr>
      <xdr:blipFill>
        <a:blip r:embed="rId1"/>
        <a:stretch>
          <a:fillRect/>
        </a:stretch>
      </xdr:blipFill>
      <xdr:spPr>
        <a:xfrm>
          <a:off x="8562975" y="13427710"/>
          <a:ext cx="1924050" cy="1406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957F502A462D4CC08A7230392213C0ED"/>
        <xdr:cNvPicPr/>
      </xdr:nvPicPr>
      <xdr:blipFill>
        <a:blip r:embed="rId2"/>
        <a:stretch>
          <a:fillRect/>
        </a:stretch>
      </xdr:blipFill>
      <xdr:spPr>
        <a:xfrm>
          <a:off x="8290560" y="14202410"/>
          <a:ext cx="1383030" cy="13201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B9F8355854D4FDA90D040B700BB40AA"/>
        <xdr:cNvPicPr/>
      </xdr:nvPicPr>
      <xdr:blipFill>
        <a:blip r:embed="rId3"/>
        <a:stretch>
          <a:fillRect/>
        </a:stretch>
      </xdr:blipFill>
      <xdr:spPr>
        <a:xfrm>
          <a:off x="8347710" y="15040610"/>
          <a:ext cx="1362710" cy="1387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<sst xmlns="http://schemas.openxmlformats.org/spreadsheetml/2006/main" count="225" uniqueCount="137">
  <si>
    <t>采购清单及限价</t>
  </si>
  <si>
    <r>
      <rPr>
        <b/>
        <sz val="12"/>
        <color theme="1"/>
        <rFont val="宋体"/>
        <charset val="134"/>
      </rPr>
      <t>序号</t>
    </r>
  </si>
  <si>
    <t>材料名称</t>
  </si>
  <si>
    <t>品牌</t>
  </si>
  <si>
    <r>
      <rPr>
        <b/>
        <sz val="12"/>
        <color theme="1"/>
        <rFont val="宋体"/>
        <charset val="134"/>
      </rPr>
      <t>规格型号</t>
    </r>
  </si>
  <si>
    <t>采购量</t>
  </si>
  <si>
    <r>
      <rPr>
        <b/>
        <sz val="12"/>
        <color theme="1"/>
        <rFont val="宋体"/>
        <charset val="134"/>
      </rPr>
      <t>单位</t>
    </r>
  </si>
  <si>
    <t>采购限价（元）</t>
  </si>
  <si>
    <r>
      <rPr>
        <b/>
        <sz val="12"/>
        <color theme="1"/>
        <rFont val="宋体"/>
        <charset val="134"/>
      </rPr>
      <t>备注</t>
    </r>
  </si>
  <si>
    <t>图片仅供参考</t>
  </si>
  <si>
    <t>单价</t>
  </si>
  <si>
    <t>合价</t>
  </si>
  <si>
    <r>
      <rPr>
        <sz val="12"/>
        <color theme="1"/>
        <rFont val="宋体"/>
        <charset val="134"/>
      </rPr>
      <t>电工胶带</t>
    </r>
  </si>
  <si>
    <t>柳歌</t>
  </si>
  <si>
    <t>20米/卷</t>
  </si>
  <si>
    <t>个</t>
  </si>
  <si>
    <t>黄色、绿色、红色、蓝色、黑色各70卷</t>
  </si>
  <si>
    <r>
      <rPr>
        <sz val="12"/>
        <color theme="1"/>
        <rFont val="宋体"/>
        <charset val="134"/>
      </rPr>
      <t>防水胶带</t>
    </r>
  </si>
  <si>
    <t>J20,3米</t>
  </si>
  <si>
    <t>卷</t>
  </si>
  <si>
    <r>
      <rPr>
        <sz val="12"/>
        <color theme="1"/>
        <rFont val="宋体"/>
        <charset val="134"/>
      </rPr>
      <t>电工手套</t>
    </r>
  </si>
  <si>
    <t>蓝巨人</t>
  </si>
  <si>
    <t>帆布</t>
  </si>
  <si>
    <t>双</t>
  </si>
  <si>
    <r>
      <rPr>
        <sz val="12"/>
        <color theme="1"/>
        <rFont val="宋体"/>
        <charset val="134"/>
      </rPr>
      <t>针织手套</t>
    </r>
  </si>
  <si>
    <t>国标</t>
  </si>
  <si>
    <r>
      <rPr>
        <sz val="12"/>
        <color theme="1"/>
        <rFont val="宋体"/>
        <charset val="134"/>
      </rPr>
      <t>电工包</t>
    </r>
  </si>
  <si>
    <t>正齐</t>
  </si>
  <si>
    <r>
      <rPr>
        <sz val="12"/>
        <color theme="1"/>
        <rFont val="宋体"/>
        <charset val="134"/>
      </rPr>
      <t>自来水内三角钥匙</t>
    </r>
  </si>
  <si>
    <t>江拓</t>
  </si>
  <si>
    <t>把</t>
  </si>
  <si>
    <r>
      <rPr>
        <sz val="12"/>
        <color theme="1"/>
        <rFont val="宋体"/>
        <charset val="134"/>
      </rPr>
      <t>电笔</t>
    </r>
  </si>
  <si>
    <t>支</t>
  </si>
  <si>
    <r>
      <rPr>
        <sz val="12"/>
        <color theme="1"/>
        <rFont val="宋体"/>
        <charset val="134"/>
      </rPr>
      <t>钳形表</t>
    </r>
  </si>
  <si>
    <t>南京天宇</t>
  </si>
  <si>
    <t>328D</t>
  </si>
  <si>
    <r>
      <rPr>
        <sz val="12"/>
        <color theme="1"/>
        <rFont val="宋体"/>
        <charset val="134"/>
      </rPr>
      <t>照度仪</t>
    </r>
  </si>
  <si>
    <r>
      <rPr>
        <sz val="12"/>
        <color theme="1"/>
        <rFont val="宋体"/>
        <charset val="134"/>
      </rPr>
      <t>灯头</t>
    </r>
  </si>
  <si>
    <t>百辉</t>
  </si>
  <si>
    <t>E27
七字D款支架
全铜带线陶瓷</t>
  </si>
  <si>
    <r>
      <rPr>
        <sz val="12"/>
        <color theme="1"/>
        <rFont val="宋体"/>
        <charset val="134"/>
      </rPr>
      <t>美工刀</t>
    </r>
  </si>
  <si>
    <t>18mm</t>
  </si>
  <si>
    <r>
      <rPr>
        <sz val="12"/>
        <color theme="1"/>
        <rFont val="宋体"/>
        <charset val="134"/>
      </rPr>
      <t>内六角套筒</t>
    </r>
  </si>
  <si>
    <t>21件套
（6-19mm）</t>
  </si>
  <si>
    <t>套</t>
  </si>
  <si>
    <r>
      <rPr>
        <sz val="12"/>
        <color theme="1"/>
        <rFont val="宋体"/>
        <charset val="134"/>
      </rPr>
      <t>尖嘴钳</t>
    </r>
  </si>
  <si>
    <t>8寸</t>
  </si>
  <si>
    <r>
      <rPr>
        <sz val="12"/>
        <color theme="1"/>
        <rFont val="宋体"/>
        <charset val="134"/>
      </rPr>
      <t>平口钳</t>
    </r>
  </si>
  <si>
    <r>
      <rPr>
        <sz val="12"/>
        <color theme="1"/>
        <rFont val="宋体"/>
        <charset val="134"/>
      </rPr>
      <t>螺丝刀十字</t>
    </r>
  </si>
  <si>
    <t>10寸</t>
  </si>
  <si>
    <t>PH1</t>
  </si>
  <si>
    <r>
      <rPr>
        <sz val="12"/>
        <color theme="1"/>
        <rFont val="宋体"/>
        <charset val="134"/>
      </rPr>
      <t>断线钳（爆铅）</t>
    </r>
  </si>
  <si>
    <t>48寸</t>
  </si>
  <si>
    <r>
      <rPr>
        <sz val="12"/>
        <color theme="1"/>
        <rFont val="宋体"/>
        <charset val="134"/>
      </rPr>
      <t>电缆剪</t>
    </r>
  </si>
  <si>
    <t>14寸</t>
  </si>
  <si>
    <t>24寸</t>
  </si>
  <si>
    <r>
      <rPr>
        <sz val="12"/>
        <color theme="1"/>
        <rFont val="宋体"/>
        <charset val="134"/>
      </rPr>
      <t>钢钎</t>
    </r>
  </si>
  <si>
    <t>长1.5米
棱对棱28cm</t>
  </si>
  <si>
    <t>根</t>
  </si>
  <si>
    <r>
      <rPr>
        <sz val="12"/>
        <color theme="1"/>
        <rFont val="宋体"/>
        <charset val="134"/>
      </rPr>
      <t>錾子</t>
    </r>
  </si>
  <si>
    <r>
      <rPr>
        <sz val="12"/>
        <color theme="1"/>
        <rFont val="宋体"/>
        <charset val="134"/>
      </rPr>
      <t>LED头灯点光源</t>
    </r>
  </si>
  <si>
    <t>小野人</t>
  </si>
  <si>
    <r>
      <rPr>
        <sz val="12"/>
        <color theme="1"/>
        <rFont val="宋体"/>
        <charset val="134"/>
      </rPr>
      <t>穿线器</t>
    </r>
  </si>
  <si>
    <t>迪尔浦</t>
  </si>
  <si>
    <t>6*110米</t>
  </si>
  <si>
    <t>台</t>
  </si>
  <si>
    <t>11*100米</t>
  </si>
  <si>
    <t>保险管底座
（保险盒）</t>
  </si>
  <si>
    <t>泰明</t>
  </si>
  <si>
    <t>只</t>
  </si>
  <si>
    <r>
      <rPr>
        <sz val="12"/>
        <color theme="1"/>
        <rFont val="宋体"/>
        <charset val="134"/>
      </rPr>
      <t>保险管</t>
    </r>
  </si>
  <si>
    <t>10*38
10只/盒</t>
  </si>
  <si>
    <t>盒</t>
  </si>
  <si>
    <r>
      <rPr>
        <sz val="12"/>
        <color theme="1"/>
        <rFont val="宋体"/>
        <charset val="134"/>
      </rPr>
      <t>接线端子</t>
    </r>
  </si>
  <si>
    <t>二进二出
 50只/盒</t>
  </si>
  <si>
    <t>螺旋式压线帽
 接线帽</t>
  </si>
  <si>
    <t>P3
100只/包</t>
  </si>
  <si>
    <t>包</t>
  </si>
  <si>
    <r>
      <rPr>
        <sz val="12"/>
        <color theme="1"/>
        <rFont val="宋体"/>
        <charset val="134"/>
      </rPr>
      <t>铝合金人字梯</t>
    </r>
  </si>
  <si>
    <t>4米全加固</t>
  </si>
  <si>
    <r>
      <rPr>
        <sz val="12"/>
        <color theme="1"/>
        <rFont val="宋体"/>
        <charset val="134"/>
      </rPr>
      <t>球墨铸铁防盗一体化井盖</t>
    </r>
  </si>
  <si>
    <t>昊天</t>
  </si>
  <si>
    <t>800*800
EN124 C250</t>
  </si>
  <si>
    <t>块</t>
  </si>
  <si>
    <t xml:space="preserve">定制：井盖表面须清晰地注明“江北照明”字样
（单个字体需大于：50mm*50mm）
</t>
  </si>
  <si>
    <t>600*600
EN124 C250</t>
  </si>
  <si>
    <r>
      <rPr>
        <sz val="12"/>
        <color theme="1"/>
        <rFont val="宋体"/>
        <charset val="134"/>
      </rPr>
      <t>水泥井盖</t>
    </r>
  </si>
  <si>
    <t>400*400*30</t>
  </si>
  <si>
    <t>400*400*50</t>
  </si>
  <si>
    <t>500*500*30</t>
  </si>
  <si>
    <t>灯杆门
（弧形）</t>
  </si>
  <si>
    <t>聚发</t>
  </si>
  <si>
    <t>260×80
厚度3mm</t>
  </si>
  <si>
    <t>定制：宏帆八中
（每一块内侧均需标注路段名称）
弧度按照采购人要求制作</t>
  </si>
  <si>
    <t>400*150
厚度1mm</t>
  </si>
  <si>
    <t>定制：海尔路 溉澜溪段
（每一块内侧均需标注路段名称）
弧度按照采购人要求制作</t>
  </si>
  <si>
    <t>320*120
厚度3mm</t>
  </si>
  <si>
    <t>定制：建新东路、红岩村江北段
（每一块内侧均需标注路段名称）
弧度按照采购人要求制作</t>
  </si>
  <si>
    <r>
      <rPr>
        <sz val="12"/>
        <color theme="1"/>
        <rFont val="宋体"/>
        <charset val="134"/>
      </rPr>
      <t>庭院灯灯罩</t>
    </r>
  </si>
  <si>
    <t>Φ560*H500mm
口径75--80mm</t>
  </si>
  <si>
    <t>定制：中央公园</t>
  </si>
  <si>
    <r>
      <rPr>
        <sz val="12"/>
        <color theme="1"/>
        <rFont val="宋体"/>
        <charset val="134"/>
      </rPr>
      <t>玉兰灯大玻罩</t>
    </r>
  </si>
  <si>
    <t>Φ410mm*H880mm
火口直径Φ220mm</t>
  </si>
  <si>
    <t>定制：江北城华灯</t>
  </si>
  <si>
    <r>
      <rPr>
        <sz val="12"/>
        <color theme="1"/>
        <rFont val="宋体"/>
        <charset val="134"/>
      </rPr>
      <t>灯罩</t>
    </r>
  </si>
  <si>
    <t>φ360mm
(口径138mm)
 PMMA/乳白</t>
  </si>
  <si>
    <t>江北城多头花灯</t>
  </si>
  <si>
    <r>
      <rPr>
        <sz val="12"/>
        <color theme="1"/>
        <rFont val="宋体"/>
        <charset val="134"/>
      </rPr>
      <t>LED灯泡</t>
    </r>
  </si>
  <si>
    <t>合启</t>
  </si>
  <si>
    <t>5W 6500K E27</t>
  </si>
  <si>
    <t>江北城多头花灯内使用</t>
  </si>
  <si>
    <t>13W 6500K E27</t>
  </si>
  <si>
    <t>30W 6500K E27</t>
  </si>
  <si>
    <r>
      <rPr>
        <sz val="12"/>
        <color theme="1"/>
        <rFont val="宋体"/>
        <charset val="134"/>
      </rPr>
      <t>LED日光灯灯管</t>
    </r>
  </si>
  <si>
    <t>17w及以上</t>
  </si>
  <si>
    <t>6500K，单端通电，长度1.2米。
需与红旗河沟（灯玛特）人行通道原有灯罩外框适配</t>
  </si>
  <si>
    <r>
      <rPr>
        <sz val="12"/>
        <color theme="1"/>
        <rFont val="宋体"/>
        <charset val="134"/>
      </rPr>
      <t>条形灯</t>
    </r>
  </si>
  <si>
    <t>36W及以上</t>
  </si>
  <si>
    <t>6500K 黑壳
117.8cm*10cm
需与建新西路3期人行地通道原有灯罩外框适配</t>
  </si>
  <si>
    <r>
      <rPr>
        <sz val="12"/>
        <color theme="1"/>
        <rFont val="宋体"/>
        <charset val="134"/>
      </rPr>
      <t>LED平板灯</t>
    </r>
  </si>
  <si>
    <t>42W及以上</t>
  </si>
  <si>
    <t>60cm*60cm
6500K石膏板、铝扣板、矿棉板、集成板通用</t>
  </si>
  <si>
    <r>
      <rPr>
        <sz val="12"/>
        <color theme="1"/>
        <rFont val="宋体"/>
        <charset val="134"/>
      </rPr>
      <t>LED电源</t>
    </r>
  </si>
  <si>
    <t>崧盛电源</t>
  </si>
  <si>
    <t>100W 串联</t>
  </si>
  <si>
    <t>须与江北城、西派城路段的灯具相匹配</t>
  </si>
  <si>
    <t>100W 并联</t>
  </si>
  <si>
    <t>须与松石大道、茅溪路、兰溪路、盘溪三支路、盘溪六支路等路灯的灯具相匹配</t>
  </si>
  <si>
    <t>150W 并联</t>
  </si>
  <si>
    <t>须与西派城、海尔路、何百路等路灯的灯具相匹配</t>
  </si>
  <si>
    <t>200W 串联</t>
  </si>
  <si>
    <t>须与江北城、西派城、海尔路路段的灯具相匹配</t>
  </si>
  <si>
    <t>200W 并联</t>
  </si>
  <si>
    <t>须与茅溪路、盘溪路、宏盛路、金源路等路灯的灯具相匹配</t>
  </si>
  <si>
    <t>240W 并联</t>
  </si>
  <si>
    <t>须与海尔路寸滩段、海尔路太平冲段路段的灯具相匹配</t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</si>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</sst>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sz val="12"/>
      <name val="方正仿宋_GBK"/>
      <charset val="134"/>
    </font>
    <font>
      <sz val="12"/>
      <color theme="1"/>
      <name val="宋体"/>
      <charset val="134"/>
    </font>
    <font>
      <sz val="11"/>
      <name val="方正仿宋_GBK"/>
      <charset val="134"/>
    </font>
    <font>
      <sz val="14"/>
      <color theme="1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3.png"/><Relationship Id="rId2" Type="http://schemas.openxmlformats.org/officeDocument/2006/relationships/image" Target="media/image22.png"/><Relationship Id="rId1" Type="http://schemas.openxmlformats.org/officeDocument/2006/relationships/image" Target="media/image2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1572260</xdr:colOff>
      <xdr:row>41</xdr:row>
      <xdr:rowOff>132715</xdr:rowOff>
    </xdr:from>
    <xdr:to>
      <xdr:col>9</xdr:col>
      <xdr:colOff>765175</xdr:colOff>
      <xdr:row>41</xdr:row>
      <xdr:rowOff>1451610</xdr:rowOff>
    </xdr:to>
    <xdr:pic>
      <xdr:nvPicPr>
        <xdr:cNvPr id="2" name="图片_10"/>
        <xdr:cNvPicPr/>
      </xdr:nvPicPr>
      <xdr:blipFill>
        <a:blip r:embed="rId1"/>
        <a:stretch>
          <a:fillRect/>
        </a:stretch>
      </xdr:blipFill>
      <xdr:spPr>
        <a:xfrm>
          <a:off x="7767320" y="36158170"/>
          <a:ext cx="983615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918210</xdr:colOff>
      <xdr:row>41</xdr:row>
      <xdr:rowOff>66040</xdr:rowOff>
    </xdr:from>
    <xdr:to>
      <xdr:col>10</xdr:col>
      <xdr:colOff>0</xdr:colOff>
      <xdr:row>41</xdr:row>
      <xdr:rowOff>1384935</xdr:rowOff>
    </xdr:to>
    <xdr:pic>
      <xdr:nvPicPr>
        <xdr:cNvPr id="3" name="图片_11"/>
        <xdr:cNvPicPr/>
      </xdr:nvPicPr>
      <xdr:blipFill>
        <a:blip r:embed="rId2"/>
        <a:stretch>
          <a:fillRect/>
        </a:stretch>
      </xdr:blipFill>
      <xdr:spPr>
        <a:xfrm>
          <a:off x="8903970" y="36091495"/>
          <a:ext cx="872490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435610</xdr:colOff>
      <xdr:row>42</xdr:row>
      <xdr:rowOff>104775</xdr:rowOff>
    </xdr:from>
    <xdr:to>
      <xdr:col>9</xdr:col>
      <xdr:colOff>1435100</xdr:colOff>
      <xdr:row>42</xdr:row>
      <xdr:rowOff>1368425</xdr:rowOff>
    </xdr:to>
    <xdr:pic>
      <xdr:nvPicPr>
        <xdr:cNvPr id="4" name="图片_27"/>
        <xdr:cNvPicPr/>
      </xdr:nvPicPr>
      <xdr:blipFill>
        <a:blip r:embed="rId3"/>
        <a:stretch>
          <a:fillRect/>
        </a:stretch>
      </xdr:blipFill>
      <xdr:spPr>
        <a:xfrm>
          <a:off x="8421370" y="37654230"/>
          <a:ext cx="999490" cy="126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108585</xdr:colOff>
      <xdr:row>43</xdr:row>
      <xdr:rowOff>119380</xdr:rowOff>
    </xdr:from>
    <xdr:to>
      <xdr:col>9</xdr:col>
      <xdr:colOff>1674495</xdr:colOff>
      <xdr:row>43</xdr:row>
      <xdr:rowOff>1586865</xdr:rowOff>
    </xdr:to>
    <xdr:pic>
      <xdr:nvPicPr>
        <xdr:cNvPr id="5" name="图片_8"/>
        <xdr:cNvPicPr/>
      </xdr:nvPicPr>
      <xdr:blipFill>
        <a:blip r:embed="rId4"/>
        <a:stretch>
          <a:fillRect/>
        </a:stretch>
      </xdr:blipFill>
      <xdr:spPr>
        <a:xfrm>
          <a:off x="8094345" y="39129335"/>
          <a:ext cx="156591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39370</xdr:colOff>
      <xdr:row>7</xdr:row>
      <xdr:rowOff>64135</xdr:rowOff>
    </xdr:from>
    <xdr:to>
      <xdr:col>9</xdr:col>
      <xdr:colOff>1675765</xdr:colOff>
      <xdr:row>7</xdr:row>
      <xdr:rowOff>1487170</xdr:rowOff>
    </xdr:to>
    <xdr:pic>
      <xdr:nvPicPr>
        <xdr:cNvPr id="6" name="图片_14"/>
        <xdr:cNvPicPr/>
      </xdr:nvPicPr>
      <xdr:blipFill>
        <a:blip r:embed="rId5"/>
        <a:stretch>
          <a:fillRect/>
        </a:stretch>
      </xdr:blipFill>
      <xdr:spPr>
        <a:xfrm>
          <a:off x="8025130" y="2652395"/>
          <a:ext cx="1636395" cy="142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104140</xdr:colOff>
      <xdr:row>8</xdr:row>
      <xdr:rowOff>26035</xdr:rowOff>
    </xdr:from>
    <xdr:to>
      <xdr:col>10</xdr:col>
      <xdr:colOff>9525</xdr:colOff>
      <xdr:row>8</xdr:row>
      <xdr:rowOff>1515745</xdr:rowOff>
    </xdr:to>
    <xdr:pic>
      <xdr:nvPicPr>
        <xdr:cNvPr id="7" name="图片_19"/>
        <xdr:cNvPicPr/>
      </xdr:nvPicPr>
      <xdr:blipFill>
        <a:blip r:embed="rId6"/>
        <a:stretch>
          <a:fillRect/>
        </a:stretch>
      </xdr:blipFill>
      <xdr:spPr>
        <a:xfrm>
          <a:off x="8089900" y="4239895"/>
          <a:ext cx="1696085" cy="148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9</xdr:row>
      <xdr:rowOff>133350</xdr:rowOff>
    </xdr:from>
    <xdr:to>
      <xdr:col>10</xdr:col>
      <xdr:colOff>71755</xdr:colOff>
      <xdr:row>9</xdr:row>
      <xdr:rowOff>1409065</xdr:rowOff>
    </xdr:to>
    <xdr:pic>
      <xdr:nvPicPr>
        <xdr:cNvPr id="8" name="图片_25"/>
        <xdr:cNvPicPr/>
      </xdr:nvPicPr>
      <xdr:blipFill>
        <a:blip r:embed="rId7"/>
        <a:stretch>
          <a:fillRect/>
        </a:stretch>
      </xdr:blipFill>
      <xdr:spPr>
        <a:xfrm>
          <a:off x="8071485" y="5922010"/>
          <a:ext cx="177673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</xdr:colOff>
      <xdr:row>11</xdr:row>
      <xdr:rowOff>122555</xdr:rowOff>
    </xdr:from>
    <xdr:to>
      <xdr:col>10</xdr:col>
      <xdr:colOff>121920</xdr:colOff>
      <xdr:row>11</xdr:row>
      <xdr:rowOff>1377950</xdr:rowOff>
    </xdr:to>
    <xdr:pic>
      <xdr:nvPicPr>
        <xdr:cNvPr id="9" name="图片_12"/>
        <xdr:cNvPicPr/>
      </xdr:nvPicPr>
      <xdr:blipFill>
        <a:blip r:embed="rId8"/>
        <a:stretch>
          <a:fillRect/>
        </a:stretch>
      </xdr:blipFill>
      <xdr:spPr>
        <a:xfrm>
          <a:off x="8021955" y="7653655"/>
          <a:ext cx="1876425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12</xdr:row>
      <xdr:rowOff>53975</xdr:rowOff>
    </xdr:from>
    <xdr:to>
      <xdr:col>9</xdr:col>
      <xdr:colOff>1538605</xdr:colOff>
      <xdr:row>12</xdr:row>
      <xdr:rowOff>1353185</xdr:rowOff>
    </xdr:to>
    <xdr:pic>
      <xdr:nvPicPr>
        <xdr:cNvPr id="10" name="图片_13"/>
        <xdr:cNvPicPr/>
      </xdr:nvPicPr>
      <xdr:blipFill>
        <a:blip r:embed="rId9"/>
        <a:stretch>
          <a:fillRect/>
        </a:stretch>
      </xdr:blipFill>
      <xdr:spPr>
        <a:xfrm>
          <a:off x="8223885" y="9083675"/>
          <a:ext cx="1300480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13</xdr:row>
      <xdr:rowOff>114300</xdr:rowOff>
    </xdr:from>
    <xdr:to>
      <xdr:col>9</xdr:col>
      <xdr:colOff>1653540</xdr:colOff>
      <xdr:row>13</xdr:row>
      <xdr:rowOff>1311910</xdr:rowOff>
    </xdr:to>
    <xdr:pic>
      <xdr:nvPicPr>
        <xdr:cNvPr id="11" name="图片_2"/>
        <xdr:cNvPicPr/>
      </xdr:nvPicPr>
      <xdr:blipFill>
        <a:blip r:embed="rId10"/>
        <a:stretch>
          <a:fillRect/>
        </a:stretch>
      </xdr:blipFill>
      <xdr:spPr>
        <a:xfrm>
          <a:off x="8118475" y="10718800"/>
          <a:ext cx="152082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228600</xdr:colOff>
      <xdr:row>15</xdr:row>
      <xdr:rowOff>66675</xdr:rowOff>
    </xdr:from>
    <xdr:to>
      <xdr:col>9</xdr:col>
      <xdr:colOff>1762760</xdr:colOff>
      <xdr:row>15</xdr:row>
      <xdr:rowOff>1400810</xdr:rowOff>
    </xdr:to>
    <xdr:pic>
      <xdr:nvPicPr>
        <xdr:cNvPr id="12" name="图片_15"/>
        <xdr:cNvPicPr/>
      </xdr:nvPicPr>
      <xdr:blipFill>
        <a:blip r:embed="rId11"/>
        <a:stretch>
          <a:fillRect/>
        </a:stretch>
      </xdr:blipFill>
      <xdr:spPr>
        <a:xfrm>
          <a:off x="8214360" y="12362815"/>
          <a:ext cx="153416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113665</xdr:colOff>
      <xdr:row>16</xdr:row>
      <xdr:rowOff>31115</xdr:rowOff>
    </xdr:from>
    <xdr:to>
      <xdr:col>10</xdr:col>
      <xdr:colOff>190500</xdr:colOff>
      <xdr:row>16</xdr:row>
      <xdr:rowOff>1340485</xdr:rowOff>
    </xdr:to>
    <xdr:pic>
      <xdr:nvPicPr>
        <xdr:cNvPr id="13" name="图片_7"/>
        <xdr:cNvPicPr/>
      </xdr:nvPicPr>
      <xdr:blipFill>
        <a:blip r:embed="rId12"/>
        <a:stretch>
          <a:fillRect/>
        </a:stretch>
      </xdr:blipFill>
      <xdr:spPr>
        <a:xfrm>
          <a:off x="8099425" y="13787755"/>
          <a:ext cx="186753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19</xdr:row>
      <xdr:rowOff>37465</xdr:rowOff>
    </xdr:from>
    <xdr:to>
      <xdr:col>9</xdr:col>
      <xdr:colOff>1000760</xdr:colOff>
      <xdr:row>19</xdr:row>
      <xdr:rowOff>1476375</xdr:rowOff>
    </xdr:to>
    <xdr:pic>
      <xdr:nvPicPr>
        <xdr:cNvPr id="14" name="图片_16"/>
        <xdr:cNvPicPr/>
      </xdr:nvPicPr>
      <xdr:blipFill>
        <a:blip r:embed="rId13"/>
        <a:stretch>
          <a:fillRect/>
        </a:stretch>
      </xdr:blipFill>
      <xdr:spPr>
        <a:xfrm>
          <a:off x="8309610" y="15691485"/>
          <a:ext cx="676910" cy="143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1763395</xdr:colOff>
      <xdr:row>20</xdr:row>
      <xdr:rowOff>59055</xdr:rowOff>
    </xdr:from>
    <xdr:to>
      <xdr:col>9</xdr:col>
      <xdr:colOff>950595</xdr:colOff>
      <xdr:row>20</xdr:row>
      <xdr:rowOff>1370965</xdr:rowOff>
    </xdr:to>
    <xdr:pic>
      <xdr:nvPicPr>
        <xdr:cNvPr id="15" name="图片_5"/>
        <xdr:cNvPicPr/>
      </xdr:nvPicPr>
      <xdr:blipFill>
        <a:blip r:embed="rId14"/>
        <a:stretch>
          <a:fillRect/>
        </a:stretch>
      </xdr:blipFill>
      <xdr:spPr>
        <a:xfrm>
          <a:off x="7958455" y="17249775"/>
          <a:ext cx="97790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48260</xdr:colOff>
      <xdr:row>21</xdr:row>
      <xdr:rowOff>181610</xdr:rowOff>
    </xdr:from>
    <xdr:to>
      <xdr:col>9</xdr:col>
      <xdr:colOff>1170940</xdr:colOff>
      <xdr:row>22</xdr:row>
      <xdr:rowOff>659130</xdr:rowOff>
    </xdr:to>
    <xdr:pic>
      <xdr:nvPicPr>
        <xdr:cNvPr id="16" name="图片_1"/>
        <xdr:cNvPicPr/>
      </xdr:nvPicPr>
      <xdr:blipFill>
        <a:blip r:embed="rId15"/>
        <a:stretch>
          <a:fillRect/>
        </a:stretch>
      </xdr:blipFill>
      <xdr:spPr>
        <a:xfrm>
          <a:off x="8034020" y="18870930"/>
          <a:ext cx="1122680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23</xdr:row>
      <xdr:rowOff>97790</xdr:rowOff>
    </xdr:from>
    <xdr:to>
      <xdr:col>9</xdr:col>
      <xdr:colOff>1773555</xdr:colOff>
      <xdr:row>23</xdr:row>
      <xdr:rowOff>1345565</xdr:rowOff>
    </xdr:to>
    <xdr:pic>
      <xdr:nvPicPr>
        <xdr:cNvPr id="17" name="图片_20"/>
        <xdr:cNvPicPr/>
      </xdr:nvPicPr>
      <xdr:blipFill>
        <a:blip r:embed="rId16"/>
        <a:stretch>
          <a:fillRect/>
        </a:stretch>
      </xdr:blipFill>
      <xdr:spPr>
        <a:xfrm>
          <a:off x="8061960" y="20666710"/>
          <a:ext cx="1697355" cy="124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142875</xdr:colOff>
      <xdr:row>24</xdr:row>
      <xdr:rowOff>114300</xdr:rowOff>
    </xdr:from>
    <xdr:to>
      <xdr:col>9</xdr:col>
      <xdr:colOff>1693545</xdr:colOff>
      <xdr:row>24</xdr:row>
      <xdr:rowOff>1390650</xdr:rowOff>
    </xdr:to>
    <xdr:pic>
      <xdr:nvPicPr>
        <xdr:cNvPr id="18" name="图片_21"/>
        <xdr:cNvPicPr/>
      </xdr:nvPicPr>
      <xdr:blipFill>
        <a:blip r:embed="rId17"/>
        <a:stretch>
          <a:fillRect/>
        </a:stretch>
      </xdr:blipFill>
      <xdr:spPr>
        <a:xfrm>
          <a:off x="8128635" y="22207220"/>
          <a:ext cx="15506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133350</xdr:colOff>
      <xdr:row>25</xdr:row>
      <xdr:rowOff>141605</xdr:rowOff>
    </xdr:from>
    <xdr:to>
      <xdr:col>9</xdr:col>
      <xdr:colOff>1719580</xdr:colOff>
      <xdr:row>25</xdr:row>
      <xdr:rowOff>1428750</xdr:rowOff>
    </xdr:to>
    <xdr:pic>
      <xdr:nvPicPr>
        <xdr:cNvPr id="19" name="图片_22"/>
        <xdr:cNvPicPr/>
      </xdr:nvPicPr>
      <xdr:blipFill>
        <a:blip r:embed="rId18"/>
        <a:stretch>
          <a:fillRect/>
        </a:stretch>
      </xdr:blipFill>
      <xdr:spPr>
        <a:xfrm>
          <a:off x="8119110" y="23682325"/>
          <a:ext cx="158623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257175</xdr:colOff>
      <xdr:row>26</xdr:row>
      <xdr:rowOff>46990</xdr:rowOff>
    </xdr:from>
    <xdr:to>
      <xdr:col>9</xdr:col>
      <xdr:colOff>1713865</xdr:colOff>
      <xdr:row>27</xdr:row>
      <xdr:rowOff>479425</xdr:rowOff>
    </xdr:to>
    <xdr:pic>
      <xdr:nvPicPr>
        <xdr:cNvPr id="20" name="图片_23"/>
        <xdr:cNvPicPr/>
      </xdr:nvPicPr>
      <xdr:blipFill>
        <a:blip r:embed="rId19"/>
        <a:stretch>
          <a:fillRect/>
        </a:stretch>
      </xdr:blipFill>
      <xdr:spPr>
        <a:xfrm>
          <a:off x="8242935" y="25200610"/>
          <a:ext cx="145669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44450</xdr:colOff>
      <xdr:row>32</xdr:row>
      <xdr:rowOff>104140</xdr:rowOff>
    </xdr:from>
    <xdr:to>
      <xdr:col>9</xdr:col>
      <xdr:colOff>714375</xdr:colOff>
      <xdr:row>32</xdr:row>
      <xdr:rowOff>1438910</xdr:rowOff>
    </xdr:to>
    <xdr:pic>
      <xdr:nvPicPr>
        <xdr:cNvPr id="21" name="图片_17"/>
        <xdr:cNvPicPr/>
      </xdr:nvPicPr>
      <xdr:blipFill>
        <a:blip r:embed="rId20"/>
        <a:stretch>
          <a:fillRect/>
        </a:stretch>
      </xdr:blipFill>
      <xdr:spPr>
        <a:xfrm>
          <a:off x="8030210" y="28620720"/>
          <a:ext cx="669925" cy="1334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57"/>
  <sheetViews>
    <sheetView tabSelected="1" view="pageBreakPreview" zoomScaleNormal="100" workbookViewId="0">
      <pane xSplit="6" ySplit="4" topLeftCell="G5" activePane="bottomRight" state="frozen"/>
      <selection/>
      <selection pane="topRight"/>
      <selection pane="bottomLeft"/>
      <selection pane="bottomRight" activeCell="I9" sqref="I9"/>
    </sheetView>
  </sheetViews>
  <sheetFormatPr defaultColWidth="8.88888888888889" defaultRowHeight="14.4"/>
  <cols>
    <col min="1" max="1" width="6.77777777777778" style="2" customWidth="1"/>
    <col min="2" max="2" width="11.8888888888889" customWidth="1"/>
    <col min="3" max="3" width="9.66666666666667" style="2" customWidth="1"/>
    <col min="4" max="4" width="19.7777777777778" style="3" customWidth="1"/>
    <col min="5" max="5" width="8.88888888888889" style="4"/>
    <col min="6" max="6" width="7.88888888888889" customWidth="1"/>
    <col min="7" max="7" width="9.88888888888889" style="5" customWidth="1"/>
    <col min="8" max="8" width="15.5555555555556" style="5" customWidth="1"/>
    <col min="9" max="10" width="26.1111111111111" customWidth="1"/>
  </cols>
  <sheetData>
    <row r="2" ht="17.4" spans="1:10">
      <c r="A2" s="6" t="s">
        <v>0</v>
      </c>
      <c r="B2" s="6"/>
      <c r="C2" s="6"/>
      <c r="D2" s="6"/>
      <c r="E2" s="6"/>
      <c r="F2" s="6"/>
      <c r="G2" s="7"/>
      <c r="H2" s="7"/>
      <c r="I2" s="6"/>
      <c r="J2" s="6"/>
    </row>
    <row r="3" ht="15.6" spans="1:10">
      <c r="A3" s="8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8" t="s">
        <v>6</v>
      </c>
      <c r="G3" s="11" t="s">
        <v>7</v>
      </c>
      <c r="H3" s="12"/>
      <c r="I3" s="25" t="s">
        <v>8</v>
      </c>
      <c r="J3" s="26" t="s">
        <v>9</v>
      </c>
    </row>
    <row r="4" spans="1:10">
      <c r="A4" s="8"/>
      <c r="B4" s="13"/>
      <c r="C4" s="14"/>
      <c r="D4" s="13"/>
      <c r="E4" s="10"/>
      <c r="F4" s="13"/>
      <c r="G4" s="15" t="s">
        <v>10</v>
      </c>
      <c r="H4" s="15" t="s">
        <v>11</v>
      </c>
      <c r="I4" s="27"/>
      <c r="J4" s="28"/>
    </row>
    <row r="5" s="1" customFormat="1" ht="58" customHeight="1" spans="1:10">
      <c r="A5" s="16">
        <v>1</v>
      </c>
      <c r="B5" s="17" t="s">
        <v>12</v>
      </c>
      <c r="C5" s="16" t="s">
        <v>13</v>
      </c>
      <c r="D5" s="16" t="s">
        <v>14</v>
      </c>
      <c r="E5" s="16">
        <v>350</v>
      </c>
      <c r="F5" s="16" t="s">
        <v>15</v>
      </c>
      <c r="G5" s="18">
        <v>2.14</v>
      </c>
      <c r="H5" s="19">
        <f t="shared" ref="H5:H56" si="0">G5*E5</f>
        <v>749</v>
      </c>
      <c r="I5" s="29" t="s">
        <v>16</v>
      </c>
      <c r="J5" s="29"/>
    </row>
    <row r="6" s="1" customFormat="1" ht="42" customHeight="1" spans="1:10">
      <c r="A6" s="16">
        <v>2</v>
      </c>
      <c r="B6" s="17" t="s">
        <v>17</v>
      </c>
      <c r="C6" s="16" t="s">
        <v>13</v>
      </c>
      <c r="D6" s="16" t="s">
        <v>18</v>
      </c>
      <c r="E6" s="16">
        <v>20</v>
      </c>
      <c r="F6" s="16" t="s">
        <v>19</v>
      </c>
      <c r="G6" s="18">
        <v>7.5</v>
      </c>
      <c r="H6" s="19">
        <f t="shared" si="0"/>
        <v>150</v>
      </c>
      <c r="I6" s="29"/>
      <c r="J6" s="29"/>
    </row>
    <row r="7" s="1" customFormat="1" ht="42" customHeight="1" spans="1:10">
      <c r="A7" s="16">
        <v>3</v>
      </c>
      <c r="B7" s="17" t="s">
        <v>20</v>
      </c>
      <c r="C7" s="16" t="s">
        <v>21</v>
      </c>
      <c r="D7" s="16" t="s">
        <v>22</v>
      </c>
      <c r="E7" s="16">
        <v>400</v>
      </c>
      <c r="F7" s="16" t="s">
        <v>23</v>
      </c>
      <c r="G7" s="18">
        <v>1.9</v>
      </c>
      <c r="H7" s="19">
        <f t="shared" si="0"/>
        <v>760</v>
      </c>
      <c r="I7" s="29"/>
      <c r="J7" s="29"/>
    </row>
    <row r="8" s="1" customFormat="1" ht="128" customHeight="1" spans="1:10">
      <c r="A8" s="16">
        <v>4</v>
      </c>
      <c r="B8" s="17" t="s">
        <v>24</v>
      </c>
      <c r="C8" s="16" t="s">
        <v>21</v>
      </c>
      <c r="D8" s="16" t="s">
        <v>25</v>
      </c>
      <c r="E8" s="16">
        <v>200</v>
      </c>
      <c r="F8" s="16" t="s">
        <v>23</v>
      </c>
      <c r="G8" s="18">
        <v>1</v>
      </c>
      <c r="H8" s="19">
        <f t="shared" si="0"/>
        <v>200</v>
      </c>
      <c r="I8" s="29"/>
      <c r="J8" s="29"/>
    </row>
    <row r="9" s="1" customFormat="1" ht="124" customHeight="1" spans="1:10">
      <c r="A9" s="16">
        <v>5</v>
      </c>
      <c r="B9" s="17" t="s">
        <v>26</v>
      </c>
      <c r="C9" s="16" t="s">
        <v>27</v>
      </c>
      <c r="D9" s="16" t="s">
        <v>22</v>
      </c>
      <c r="E9" s="16">
        <v>15</v>
      </c>
      <c r="F9" s="16" t="s">
        <v>15</v>
      </c>
      <c r="G9" s="18">
        <v>17.9</v>
      </c>
      <c r="H9" s="19">
        <f t="shared" si="0"/>
        <v>268.5</v>
      </c>
      <c r="I9" s="29"/>
      <c r="J9" s="29"/>
    </row>
    <row r="10" s="1" customFormat="1" ht="121" customHeight="1" spans="1:10">
      <c r="A10" s="16">
        <v>6</v>
      </c>
      <c r="B10" s="17" t="s">
        <v>28</v>
      </c>
      <c r="C10" s="16" t="s">
        <v>29</v>
      </c>
      <c r="D10" s="16" t="s">
        <v>25</v>
      </c>
      <c r="E10" s="16">
        <v>20</v>
      </c>
      <c r="F10" s="16" t="s">
        <v>30</v>
      </c>
      <c r="G10" s="18">
        <v>5.3</v>
      </c>
      <c r="H10" s="19">
        <f t="shared" si="0"/>
        <v>106</v>
      </c>
      <c r="I10" s="29"/>
      <c r="J10" s="30"/>
    </row>
    <row r="11" s="1" customFormat="1" ht="16.2" spans="1:10">
      <c r="A11" s="16">
        <v>7</v>
      </c>
      <c r="B11" s="17" t="s">
        <v>31</v>
      </c>
      <c r="C11" s="16" t="s">
        <v>27</v>
      </c>
      <c r="D11" s="16" t="s">
        <v>25</v>
      </c>
      <c r="E11" s="16">
        <v>20</v>
      </c>
      <c r="F11" s="16" t="s">
        <v>32</v>
      </c>
      <c r="G11" s="18">
        <v>3</v>
      </c>
      <c r="H11" s="19">
        <f t="shared" si="0"/>
        <v>60</v>
      </c>
      <c r="I11" s="29"/>
      <c r="J11" s="30"/>
    </row>
    <row r="12" s="1" customFormat="1" ht="118" customHeight="1" spans="1:10">
      <c r="A12" s="16">
        <v>8</v>
      </c>
      <c r="B12" s="17" t="s">
        <v>33</v>
      </c>
      <c r="C12" s="16" t="s">
        <v>34</v>
      </c>
      <c r="D12" s="16" t="s">
        <v>35</v>
      </c>
      <c r="E12" s="16">
        <v>6</v>
      </c>
      <c r="F12" s="16" t="s">
        <v>15</v>
      </c>
      <c r="G12" s="18">
        <v>126</v>
      </c>
      <c r="H12" s="19">
        <f t="shared" si="0"/>
        <v>756</v>
      </c>
      <c r="I12" s="29"/>
      <c r="J12" s="30"/>
    </row>
    <row r="13" s="1" customFormat="1" ht="124" customHeight="1" spans="1:10">
      <c r="A13" s="16">
        <v>9</v>
      </c>
      <c r="B13" s="17" t="s">
        <v>36</v>
      </c>
      <c r="C13" s="16" t="s">
        <v>34</v>
      </c>
      <c r="D13" s="16" t="s">
        <v>25</v>
      </c>
      <c r="E13" s="16">
        <v>3</v>
      </c>
      <c r="F13" s="16" t="s">
        <v>15</v>
      </c>
      <c r="G13" s="18">
        <v>109</v>
      </c>
      <c r="H13" s="19">
        <f t="shared" si="0"/>
        <v>327</v>
      </c>
      <c r="I13" s="29"/>
      <c r="J13" s="30"/>
    </row>
    <row r="14" s="1" customFormat="1" ht="117" customHeight="1" spans="1:10">
      <c r="A14" s="16">
        <v>10</v>
      </c>
      <c r="B14" s="17" t="s">
        <v>37</v>
      </c>
      <c r="C14" s="16" t="s">
        <v>38</v>
      </c>
      <c r="D14" s="16" t="s">
        <v>39</v>
      </c>
      <c r="E14" s="16">
        <v>400</v>
      </c>
      <c r="F14" s="16" t="s">
        <v>15</v>
      </c>
      <c r="G14" s="18">
        <v>2.6</v>
      </c>
      <c r="H14" s="19">
        <f t="shared" si="0"/>
        <v>1040</v>
      </c>
      <c r="I14" s="29"/>
      <c r="J14" s="30"/>
    </row>
    <row r="15" s="1" customFormat="1" ht="16.2" spans="1:10">
      <c r="A15" s="16">
        <v>11</v>
      </c>
      <c r="B15" s="17" t="s">
        <v>40</v>
      </c>
      <c r="C15" s="16" t="s">
        <v>27</v>
      </c>
      <c r="D15" s="16" t="s">
        <v>41</v>
      </c>
      <c r="E15" s="16">
        <v>10</v>
      </c>
      <c r="F15" s="16" t="s">
        <v>30</v>
      </c>
      <c r="G15" s="18">
        <v>3.44</v>
      </c>
      <c r="H15" s="19">
        <f t="shared" si="0"/>
        <v>34.4</v>
      </c>
      <c r="I15" s="29"/>
      <c r="J15" s="30"/>
    </row>
    <row r="16" s="1" customFormat="1" ht="115" customHeight="1" spans="1:10">
      <c r="A16" s="16">
        <v>12</v>
      </c>
      <c r="B16" s="17" t="s">
        <v>42</v>
      </c>
      <c r="C16" s="16" t="s">
        <v>27</v>
      </c>
      <c r="D16" s="16" t="s">
        <v>43</v>
      </c>
      <c r="E16" s="16">
        <v>10</v>
      </c>
      <c r="F16" s="16" t="s">
        <v>44</v>
      </c>
      <c r="G16" s="18">
        <v>167</v>
      </c>
      <c r="H16" s="19">
        <f t="shared" si="0"/>
        <v>1670</v>
      </c>
      <c r="I16" s="29"/>
      <c r="J16" s="30"/>
    </row>
    <row r="17" s="1" customFormat="1" ht="117" customHeight="1" spans="1:10">
      <c r="A17" s="16">
        <v>13</v>
      </c>
      <c r="B17" s="17" t="s">
        <v>45</v>
      </c>
      <c r="C17" s="16" t="s">
        <v>27</v>
      </c>
      <c r="D17" s="16" t="s">
        <v>46</v>
      </c>
      <c r="E17" s="16">
        <v>20</v>
      </c>
      <c r="F17" s="16" t="s">
        <v>30</v>
      </c>
      <c r="G17" s="18">
        <v>10</v>
      </c>
      <c r="H17" s="19">
        <f t="shared" si="0"/>
        <v>200</v>
      </c>
      <c r="I17" s="29"/>
      <c r="J17" s="30"/>
    </row>
    <row r="18" s="1" customFormat="1" ht="16.2" spans="1:10">
      <c r="A18" s="16">
        <v>14</v>
      </c>
      <c r="B18" s="17" t="s">
        <v>47</v>
      </c>
      <c r="C18" s="16" t="s">
        <v>27</v>
      </c>
      <c r="D18" s="16" t="s">
        <v>46</v>
      </c>
      <c r="E18" s="16">
        <v>20</v>
      </c>
      <c r="F18" s="16" t="s">
        <v>30</v>
      </c>
      <c r="G18" s="18">
        <v>18</v>
      </c>
      <c r="H18" s="19">
        <f t="shared" si="0"/>
        <v>360</v>
      </c>
      <c r="I18" s="29"/>
      <c r="J18" s="30"/>
    </row>
    <row r="19" s="1" customFormat="1" ht="16.2" spans="1:10">
      <c r="A19" s="16">
        <v>15</v>
      </c>
      <c r="B19" s="17" t="s">
        <v>48</v>
      </c>
      <c r="C19" s="16" t="s">
        <v>27</v>
      </c>
      <c r="D19" s="16" t="s">
        <v>49</v>
      </c>
      <c r="E19" s="16">
        <v>20</v>
      </c>
      <c r="F19" s="16" t="s">
        <v>30</v>
      </c>
      <c r="G19" s="18">
        <v>11</v>
      </c>
      <c r="H19" s="19">
        <f t="shared" si="0"/>
        <v>220</v>
      </c>
      <c r="I19" s="29"/>
      <c r="J19" s="30"/>
    </row>
    <row r="20" s="1" customFormat="1" ht="121" customHeight="1" spans="1:10">
      <c r="A20" s="16">
        <v>16</v>
      </c>
      <c r="B20" s="17"/>
      <c r="C20" s="16" t="s">
        <v>27</v>
      </c>
      <c r="D20" s="16" t="s">
        <v>50</v>
      </c>
      <c r="E20" s="16">
        <v>10</v>
      </c>
      <c r="F20" s="16" t="s">
        <v>30</v>
      </c>
      <c r="G20" s="18">
        <v>15</v>
      </c>
      <c r="H20" s="19">
        <f t="shared" si="0"/>
        <v>150</v>
      </c>
      <c r="I20" s="29"/>
      <c r="J20" s="30"/>
    </row>
    <row r="21" s="1" customFormat="1" ht="118" customHeight="1" spans="1:10">
      <c r="A21" s="16">
        <v>17</v>
      </c>
      <c r="B21" s="17" t="s">
        <v>51</v>
      </c>
      <c r="C21" s="16" t="s">
        <v>27</v>
      </c>
      <c r="D21" s="16" t="s">
        <v>52</v>
      </c>
      <c r="E21" s="16">
        <v>3</v>
      </c>
      <c r="F21" s="16" t="s">
        <v>30</v>
      </c>
      <c r="G21" s="18">
        <v>165</v>
      </c>
      <c r="H21" s="19">
        <f t="shared" si="0"/>
        <v>495</v>
      </c>
      <c r="I21" s="29"/>
      <c r="J21" s="30"/>
    </row>
    <row r="22" s="1" customFormat="1" ht="74" customHeight="1" spans="1:10">
      <c r="A22" s="16">
        <v>18</v>
      </c>
      <c r="B22" s="17" t="s">
        <v>53</v>
      </c>
      <c r="C22" s="16" t="s">
        <v>27</v>
      </c>
      <c r="D22" s="16" t="s">
        <v>54</v>
      </c>
      <c r="E22" s="16">
        <v>3</v>
      </c>
      <c r="F22" s="16" t="s">
        <v>30</v>
      </c>
      <c r="G22" s="18">
        <v>36</v>
      </c>
      <c r="H22" s="19">
        <f t="shared" si="0"/>
        <v>108</v>
      </c>
      <c r="I22" s="29"/>
      <c r="J22" s="30"/>
    </row>
    <row r="23" s="1" customFormat="1" ht="74" customHeight="1" spans="1:10">
      <c r="A23" s="16">
        <v>19</v>
      </c>
      <c r="B23" s="17"/>
      <c r="C23" s="16" t="s">
        <v>27</v>
      </c>
      <c r="D23" s="16" t="s">
        <v>55</v>
      </c>
      <c r="E23" s="16">
        <v>3</v>
      </c>
      <c r="F23" s="16" t="s">
        <v>30</v>
      </c>
      <c r="G23" s="18">
        <v>47</v>
      </c>
      <c r="H23" s="19">
        <f t="shared" si="0"/>
        <v>141</v>
      </c>
      <c r="I23" s="29"/>
      <c r="J23" s="30"/>
    </row>
    <row r="24" s="1" customFormat="1" ht="120" customHeight="1" spans="1:10">
      <c r="A24" s="16">
        <v>20</v>
      </c>
      <c r="B24" s="17" t="s">
        <v>56</v>
      </c>
      <c r="C24" s="16" t="s">
        <v>29</v>
      </c>
      <c r="D24" s="16" t="s">
        <v>57</v>
      </c>
      <c r="E24" s="16">
        <v>10</v>
      </c>
      <c r="F24" s="16" t="s">
        <v>58</v>
      </c>
      <c r="G24" s="18">
        <v>60</v>
      </c>
      <c r="H24" s="19">
        <f t="shared" si="0"/>
        <v>600</v>
      </c>
      <c r="I24" s="29"/>
      <c r="J24" s="30"/>
    </row>
    <row r="25" s="1" customFormat="1" ht="114" customHeight="1" spans="1:10">
      <c r="A25" s="16">
        <v>21</v>
      </c>
      <c r="B25" s="17" t="s">
        <v>59</v>
      </c>
      <c r="C25" s="16" t="s">
        <v>29</v>
      </c>
      <c r="D25" s="16" t="s">
        <v>25</v>
      </c>
      <c r="E25" s="16">
        <v>20</v>
      </c>
      <c r="F25" s="16" t="s">
        <v>58</v>
      </c>
      <c r="G25" s="18">
        <v>70</v>
      </c>
      <c r="H25" s="19">
        <f t="shared" si="0"/>
        <v>1400</v>
      </c>
      <c r="I25" s="29"/>
      <c r="J25" s="30"/>
    </row>
    <row r="26" s="1" customFormat="1" ht="127" customHeight="1" spans="1:10">
      <c r="A26" s="16">
        <v>22</v>
      </c>
      <c r="B26" s="17" t="s">
        <v>60</v>
      </c>
      <c r="C26" s="16" t="s">
        <v>61</v>
      </c>
      <c r="D26" s="16" t="s">
        <v>25</v>
      </c>
      <c r="E26" s="16">
        <v>20</v>
      </c>
      <c r="F26" s="16" t="s">
        <v>15</v>
      </c>
      <c r="G26" s="18">
        <v>30</v>
      </c>
      <c r="H26" s="19">
        <f t="shared" si="0"/>
        <v>600</v>
      </c>
      <c r="I26" s="29"/>
      <c r="J26" s="30"/>
    </row>
    <row r="27" s="1" customFormat="1" ht="61" customHeight="1" spans="1:10">
      <c r="A27" s="16">
        <v>23</v>
      </c>
      <c r="B27" s="17" t="s">
        <v>62</v>
      </c>
      <c r="C27" s="16" t="s">
        <v>63</v>
      </c>
      <c r="D27" s="16" t="s">
        <v>64</v>
      </c>
      <c r="E27" s="16">
        <v>2</v>
      </c>
      <c r="F27" s="16" t="s">
        <v>65</v>
      </c>
      <c r="G27" s="18">
        <v>140</v>
      </c>
      <c r="H27" s="19">
        <f t="shared" si="0"/>
        <v>280</v>
      </c>
      <c r="I27" s="29"/>
      <c r="J27" s="30"/>
    </row>
    <row r="28" s="1" customFormat="1" ht="61" customHeight="1" spans="1:10">
      <c r="A28" s="16">
        <v>24</v>
      </c>
      <c r="B28" s="17"/>
      <c r="C28" s="16" t="s">
        <v>63</v>
      </c>
      <c r="D28" s="16" t="s">
        <v>66</v>
      </c>
      <c r="E28" s="16">
        <v>1</v>
      </c>
      <c r="F28" s="16" t="s">
        <v>65</v>
      </c>
      <c r="G28" s="18">
        <v>330</v>
      </c>
      <c r="H28" s="19">
        <f t="shared" si="0"/>
        <v>330</v>
      </c>
      <c r="I28" s="29"/>
      <c r="J28" s="30"/>
    </row>
    <row r="29" s="1" customFormat="1" ht="31.2" spans="1:10">
      <c r="A29" s="16">
        <v>25</v>
      </c>
      <c r="B29" s="17" t="s">
        <v>67</v>
      </c>
      <c r="C29" s="16" t="s">
        <v>68</v>
      </c>
      <c r="D29" s="16" t="s">
        <v>25</v>
      </c>
      <c r="E29" s="16">
        <v>400</v>
      </c>
      <c r="F29" s="16" t="s">
        <v>69</v>
      </c>
      <c r="G29" s="18">
        <v>3</v>
      </c>
      <c r="H29" s="19">
        <f t="shared" si="0"/>
        <v>1200</v>
      </c>
      <c r="I29" s="29"/>
      <c r="J29" s="30"/>
    </row>
    <row r="30" s="1" customFormat="1" ht="32.4" spans="1:10">
      <c r="A30" s="16">
        <v>26</v>
      </c>
      <c r="B30" s="17" t="s">
        <v>70</v>
      </c>
      <c r="C30" s="16" t="s">
        <v>68</v>
      </c>
      <c r="D30" s="16" t="s">
        <v>71</v>
      </c>
      <c r="E30" s="16">
        <v>50</v>
      </c>
      <c r="F30" s="16" t="s">
        <v>72</v>
      </c>
      <c r="G30" s="18">
        <v>8</v>
      </c>
      <c r="H30" s="19">
        <f t="shared" si="0"/>
        <v>400</v>
      </c>
      <c r="I30" s="29"/>
      <c r="J30" s="30"/>
    </row>
    <row r="31" s="1" customFormat="1" ht="32.4" spans="1:10">
      <c r="A31" s="16">
        <v>27</v>
      </c>
      <c r="B31" s="17" t="s">
        <v>73</v>
      </c>
      <c r="C31" s="16" t="s">
        <v>68</v>
      </c>
      <c r="D31" s="16" t="s">
        <v>74</v>
      </c>
      <c r="E31" s="16">
        <v>20</v>
      </c>
      <c r="F31" s="16" t="s">
        <v>72</v>
      </c>
      <c r="G31" s="18">
        <v>21.22</v>
      </c>
      <c r="H31" s="19">
        <f t="shared" si="0"/>
        <v>424.4</v>
      </c>
      <c r="I31" s="29"/>
      <c r="J31" s="30"/>
    </row>
    <row r="32" s="1" customFormat="1" ht="46.8" spans="1:10">
      <c r="A32" s="16">
        <v>28</v>
      </c>
      <c r="B32" s="17" t="s">
        <v>75</v>
      </c>
      <c r="C32" s="16" t="s">
        <v>68</v>
      </c>
      <c r="D32" s="16" t="s">
        <v>76</v>
      </c>
      <c r="E32" s="16">
        <v>20</v>
      </c>
      <c r="F32" s="16" t="s">
        <v>77</v>
      </c>
      <c r="G32" s="18">
        <v>5</v>
      </c>
      <c r="H32" s="19">
        <f t="shared" si="0"/>
        <v>100</v>
      </c>
      <c r="I32" s="29"/>
      <c r="J32" s="30"/>
    </row>
    <row r="33" s="1" customFormat="1" ht="124" customHeight="1" spans="1:10">
      <c r="A33" s="16">
        <v>29</v>
      </c>
      <c r="B33" s="17" t="s">
        <v>78</v>
      </c>
      <c r="C33" s="16" t="s">
        <v>27</v>
      </c>
      <c r="D33" s="16" t="s">
        <v>79</v>
      </c>
      <c r="E33" s="16">
        <v>2</v>
      </c>
      <c r="F33" s="16" t="s">
        <v>30</v>
      </c>
      <c r="G33" s="18">
        <v>541</v>
      </c>
      <c r="H33" s="19">
        <f t="shared" si="0"/>
        <v>1082</v>
      </c>
      <c r="I33" s="29"/>
      <c r="J33" s="30"/>
    </row>
    <row r="34" s="1" customFormat="1" ht="46.8" spans="1:10">
      <c r="A34" s="16">
        <v>30</v>
      </c>
      <c r="B34" s="20" t="s">
        <v>80</v>
      </c>
      <c r="C34" s="16" t="s">
        <v>81</v>
      </c>
      <c r="D34" s="16" t="s">
        <v>82</v>
      </c>
      <c r="E34" s="16">
        <v>20</v>
      </c>
      <c r="F34" s="16" t="s">
        <v>83</v>
      </c>
      <c r="G34" s="18">
        <v>249</v>
      </c>
      <c r="H34" s="19">
        <f t="shared" si="0"/>
        <v>4980</v>
      </c>
      <c r="I34" s="31" t="s">
        <v>84</v>
      </c>
      <c r="J34" s="32"/>
    </row>
    <row r="35" s="1" customFormat="1" ht="46.8" spans="1:10">
      <c r="A35" s="16">
        <v>31</v>
      </c>
      <c r="B35" s="20" t="s">
        <v>80</v>
      </c>
      <c r="C35" s="16" t="s">
        <v>81</v>
      </c>
      <c r="D35" s="16" t="s">
        <v>85</v>
      </c>
      <c r="E35" s="16">
        <v>150</v>
      </c>
      <c r="F35" s="16" t="s">
        <v>83</v>
      </c>
      <c r="G35" s="18">
        <v>112</v>
      </c>
      <c r="H35" s="19">
        <f t="shared" si="0"/>
        <v>16800</v>
      </c>
      <c r="I35" s="33"/>
      <c r="J35" s="34"/>
    </row>
    <row r="36" s="1" customFormat="1" ht="16.2" spans="1:10">
      <c r="A36" s="16">
        <v>32</v>
      </c>
      <c r="B36" s="17" t="s">
        <v>86</v>
      </c>
      <c r="C36" s="16" t="s">
        <v>81</v>
      </c>
      <c r="D36" s="16" t="s">
        <v>87</v>
      </c>
      <c r="E36" s="16">
        <v>100</v>
      </c>
      <c r="F36" s="16" t="s">
        <v>83</v>
      </c>
      <c r="G36" s="18">
        <v>36</v>
      </c>
      <c r="H36" s="19">
        <f t="shared" si="0"/>
        <v>3600</v>
      </c>
      <c r="I36" s="33"/>
      <c r="J36" s="34"/>
    </row>
    <row r="37" s="1" customFormat="1" ht="16.2" spans="1:10">
      <c r="A37" s="16">
        <v>33</v>
      </c>
      <c r="B37" s="17"/>
      <c r="C37" s="16" t="s">
        <v>81</v>
      </c>
      <c r="D37" s="16" t="s">
        <v>88</v>
      </c>
      <c r="E37" s="16">
        <v>100</v>
      </c>
      <c r="F37" s="16" t="s">
        <v>83</v>
      </c>
      <c r="G37" s="18">
        <v>36</v>
      </c>
      <c r="H37" s="19">
        <f t="shared" si="0"/>
        <v>3600</v>
      </c>
      <c r="I37" s="33"/>
      <c r="J37" s="34"/>
    </row>
    <row r="38" s="1" customFormat="1" ht="16.2" spans="1:10">
      <c r="A38" s="16">
        <v>34</v>
      </c>
      <c r="B38" s="17"/>
      <c r="C38" s="16" t="s">
        <v>81</v>
      </c>
      <c r="D38" s="16" t="s">
        <v>89</v>
      </c>
      <c r="E38" s="16">
        <v>100</v>
      </c>
      <c r="F38" s="16" t="s">
        <v>83</v>
      </c>
      <c r="G38" s="18">
        <v>36</v>
      </c>
      <c r="H38" s="19">
        <f t="shared" si="0"/>
        <v>3600</v>
      </c>
      <c r="I38" s="35"/>
      <c r="J38" s="36"/>
    </row>
    <row r="39" s="1" customFormat="1" ht="107" customHeight="1" spans="1:10">
      <c r="A39" s="16">
        <v>35</v>
      </c>
      <c r="B39" s="17" t="s">
        <v>90</v>
      </c>
      <c r="C39" s="16" t="s">
        <v>91</v>
      </c>
      <c r="D39" s="16" t="s">
        <v>92</v>
      </c>
      <c r="E39" s="16">
        <v>20</v>
      </c>
      <c r="F39" s="16" t="s">
        <v>83</v>
      </c>
      <c r="G39" s="18">
        <v>13</v>
      </c>
      <c r="H39" s="19">
        <f t="shared" si="0"/>
        <v>260</v>
      </c>
      <c r="I39" s="29" t="s">
        <v>93</v>
      </c>
      <c r="J39" s="30" t="str">
        <f>_xlfn.DISPIMG("ID_4E282909417A4BEC9453590B74698831",1)</f>
        <v>=DISPIMG("ID_4E282909417A4BEC9453590B74698831",1)</v>
      </c>
    </row>
    <row r="40" s="1" customFormat="1" ht="107" customHeight="1" spans="1:10">
      <c r="A40" s="16">
        <v>36</v>
      </c>
      <c r="B40" s="17"/>
      <c r="C40" s="16" t="s">
        <v>91</v>
      </c>
      <c r="D40" s="16" t="s">
        <v>94</v>
      </c>
      <c r="E40" s="16">
        <v>50</v>
      </c>
      <c r="F40" s="16" t="s">
        <v>83</v>
      </c>
      <c r="G40" s="18">
        <v>19</v>
      </c>
      <c r="H40" s="19">
        <f t="shared" si="0"/>
        <v>950</v>
      </c>
      <c r="I40" s="29" t="s">
        <v>95</v>
      </c>
      <c r="J40" s="30" t="str">
        <f>_xlfn.DISPIMG("ID_957F502A462D4CC08A7230392213C0ED",1)</f>
        <v>=DISPIMG("ID_957F502A462D4CC08A7230392213C0ED",1)</v>
      </c>
    </row>
    <row r="41" s="1" customFormat="1" ht="111.05" spans="1:10">
      <c r="A41" s="16">
        <v>37</v>
      </c>
      <c r="B41" s="17"/>
      <c r="C41" s="16" t="s">
        <v>91</v>
      </c>
      <c r="D41" s="16" t="s">
        <v>96</v>
      </c>
      <c r="E41" s="16">
        <v>50</v>
      </c>
      <c r="F41" s="16" t="s">
        <v>83</v>
      </c>
      <c r="G41" s="18">
        <v>15</v>
      </c>
      <c r="H41" s="19">
        <f t="shared" si="0"/>
        <v>750</v>
      </c>
      <c r="I41" s="29" t="s">
        <v>97</v>
      </c>
      <c r="J41" s="30" t="str">
        <f>_xlfn.DISPIMG("ID_8B9F8355854D4FDA90D040B700BB40AA",1)</f>
        <v>=DISPIMG("ID_8B9F8355854D4FDA90D040B700BB40AA",1)</v>
      </c>
    </row>
    <row r="42" s="1" customFormat="1" ht="120" customHeight="1" spans="1:10">
      <c r="A42" s="16">
        <v>38</v>
      </c>
      <c r="B42" s="17" t="s">
        <v>98</v>
      </c>
      <c r="C42" s="16" t="s">
        <v>91</v>
      </c>
      <c r="D42" s="16" t="s">
        <v>99</v>
      </c>
      <c r="E42" s="16">
        <v>20</v>
      </c>
      <c r="F42" s="16" t="s">
        <v>15</v>
      </c>
      <c r="G42" s="18">
        <v>162</v>
      </c>
      <c r="H42" s="19">
        <f t="shared" si="0"/>
        <v>3240</v>
      </c>
      <c r="I42" s="29" t="s">
        <v>100</v>
      </c>
      <c r="J42" s="30"/>
    </row>
    <row r="43" s="1" customFormat="1" ht="115" customHeight="1" spans="1:10">
      <c r="A43" s="16">
        <v>39</v>
      </c>
      <c r="B43" s="17" t="s">
        <v>101</v>
      </c>
      <c r="C43" s="16" t="s">
        <v>91</v>
      </c>
      <c r="D43" s="16" t="s">
        <v>102</v>
      </c>
      <c r="E43" s="16">
        <v>20</v>
      </c>
      <c r="F43" s="16" t="s">
        <v>15</v>
      </c>
      <c r="G43" s="18">
        <v>280</v>
      </c>
      <c r="H43" s="19">
        <f t="shared" si="0"/>
        <v>5600</v>
      </c>
      <c r="I43" s="29" t="s">
        <v>103</v>
      </c>
      <c r="J43" s="30"/>
    </row>
    <row r="44" s="1" customFormat="1" ht="132" customHeight="1" spans="1:10">
      <c r="A44" s="16">
        <v>40</v>
      </c>
      <c r="B44" s="17" t="s">
        <v>104</v>
      </c>
      <c r="C44" s="16" t="s">
        <v>91</v>
      </c>
      <c r="D44" s="16" t="s">
        <v>105</v>
      </c>
      <c r="E44" s="16">
        <v>70</v>
      </c>
      <c r="F44" s="16" t="s">
        <v>15</v>
      </c>
      <c r="G44" s="18">
        <v>33</v>
      </c>
      <c r="H44" s="19">
        <f t="shared" si="0"/>
        <v>2310</v>
      </c>
      <c r="I44" s="29" t="s">
        <v>106</v>
      </c>
      <c r="J44" s="30"/>
    </row>
    <row r="45" s="1" customFormat="1" ht="16.2" spans="1:10">
      <c r="A45" s="16">
        <v>41</v>
      </c>
      <c r="B45" s="17" t="s">
        <v>107</v>
      </c>
      <c r="C45" s="16" t="s">
        <v>108</v>
      </c>
      <c r="D45" s="16" t="s">
        <v>109</v>
      </c>
      <c r="E45" s="16">
        <v>500</v>
      </c>
      <c r="F45" s="16" t="s">
        <v>69</v>
      </c>
      <c r="G45" s="21">
        <v>4</v>
      </c>
      <c r="H45" s="19">
        <f t="shared" si="0"/>
        <v>2000</v>
      </c>
      <c r="I45" s="29" t="s">
        <v>110</v>
      </c>
      <c r="J45" s="30"/>
    </row>
    <row r="46" s="1" customFormat="1" ht="16.2" spans="1:10">
      <c r="A46" s="16">
        <v>42</v>
      </c>
      <c r="B46" s="17"/>
      <c r="C46" s="16" t="s">
        <v>108</v>
      </c>
      <c r="D46" s="16" t="s">
        <v>111</v>
      </c>
      <c r="E46" s="16">
        <v>200</v>
      </c>
      <c r="F46" s="16" t="s">
        <v>69</v>
      </c>
      <c r="G46" s="21">
        <v>6</v>
      </c>
      <c r="H46" s="19">
        <f t="shared" si="0"/>
        <v>1200</v>
      </c>
      <c r="I46" s="30"/>
      <c r="J46" s="30"/>
    </row>
    <row r="47" s="1" customFormat="1" ht="16.2" spans="1:10">
      <c r="A47" s="16">
        <v>43</v>
      </c>
      <c r="B47" s="17"/>
      <c r="C47" s="16" t="s">
        <v>108</v>
      </c>
      <c r="D47" s="16" t="s">
        <v>112</v>
      </c>
      <c r="E47" s="16">
        <v>700</v>
      </c>
      <c r="F47" s="16" t="s">
        <v>69</v>
      </c>
      <c r="G47" s="21">
        <v>9.5</v>
      </c>
      <c r="H47" s="19">
        <f t="shared" si="0"/>
        <v>6650</v>
      </c>
      <c r="I47" s="30"/>
      <c r="J47" s="30"/>
    </row>
    <row r="48" s="1" customFormat="1" ht="81" spans="1:10">
      <c r="A48" s="16">
        <v>44</v>
      </c>
      <c r="B48" s="17" t="s">
        <v>113</v>
      </c>
      <c r="C48" s="16" t="s">
        <v>108</v>
      </c>
      <c r="D48" s="16" t="s">
        <v>114</v>
      </c>
      <c r="E48" s="16">
        <v>30</v>
      </c>
      <c r="F48" s="16" t="s">
        <v>58</v>
      </c>
      <c r="G48" s="21">
        <v>16</v>
      </c>
      <c r="H48" s="19">
        <f t="shared" si="0"/>
        <v>480</v>
      </c>
      <c r="I48" s="30" t="s">
        <v>115</v>
      </c>
      <c r="J48" s="30"/>
    </row>
    <row r="49" s="1" customFormat="1" ht="64.8" spans="1:10">
      <c r="A49" s="16">
        <v>45</v>
      </c>
      <c r="B49" s="17" t="s">
        <v>116</v>
      </c>
      <c r="C49" s="16" t="s">
        <v>108</v>
      </c>
      <c r="D49" s="16" t="s">
        <v>117</v>
      </c>
      <c r="E49" s="16">
        <v>40</v>
      </c>
      <c r="F49" s="16" t="s">
        <v>15</v>
      </c>
      <c r="G49" s="21">
        <v>43</v>
      </c>
      <c r="H49" s="19">
        <f t="shared" si="0"/>
        <v>1720</v>
      </c>
      <c r="I49" s="30" t="s">
        <v>118</v>
      </c>
      <c r="J49" s="30"/>
    </row>
    <row r="50" s="1" customFormat="1" ht="48.6" spans="1:10">
      <c r="A50" s="16">
        <v>46</v>
      </c>
      <c r="B50" s="17" t="s">
        <v>119</v>
      </c>
      <c r="C50" s="16" t="s">
        <v>108</v>
      </c>
      <c r="D50" s="16" t="s">
        <v>120</v>
      </c>
      <c r="E50" s="16">
        <v>50</v>
      </c>
      <c r="F50" s="16" t="s">
        <v>15</v>
      </c>
      <c r="G50" s="21">
        <v>59</v>
      </c>
      <c r="H50" s="19">
        <f t="shared" si="0"/>
        <v>2950</v>
      </c>
      <c r="I50" s="30" t="s">
        <v>121</v>
      </c>
      <c r="J50" s="30"/>
    </row>
    <row r="51" s="1" customFormat="1" ht="32.4" spans="1:10">
      <c r="A51" s="16">
        <v>47</v>
      </c>
      <c r="B51" s="17" t="s">
        <v>122</v>
      </c>
      <c r="C51" s="16" t="s">
        <v>123</v>
      </c>
      <c r="D51" s="16" t="s">
        <v>124</v>
      </c>
      <c r="E51" s="16">
        <v>100</v>
      </c>
      <c r="F51" s="16" t="s">
        <v>15</v>
      </c>
      <c r="G51" s="21">
        <v>88</v>
      </c>
      <c r="H51" s="19">
        <f t="shared" si="0"/>
        <v>8800</v>
      </c>
      <c r="I51" s="30" t="s">
        <v>125</v>
      </c>
      <c r="J51" s="30"/>
    </row>
    <row r="52" s="1" customFormat="1" ht="64.8" spans="1:10">
      <c r="A52" s="16">
        <v>48</v>
      </c>
      <c r="B52" s="17"/>
      <c r="C52" s="16" t="s">
        <v>123</v>
      </c>
      <c r="D52" s="16" t="s">
        <v>126</v>
      </c>
      <c r="E52" s="16">
        <v>300</v>
      </c>
      <c r="F52" s="16" t="s">
        <v>15</v>
      </c>
      <c r="G52" s="21">
        <v>88</v>
      </c>
      <c r="H52" s="19">
        <f t="shared" si="0"/>
        <v>26400</v>
      </c>
      <c r="I52" s="30" t="s">
        <v>127</v>
      </c>
      <c r="J52" s="30"/>
    </row>
    <row r="53" s="1" customFormat="1" ht="32.4" spans="1:10">
      <c r="A53" s="16">
        <v>49</v>
      </c>
      <c r="B53" s="17"/>
      <c r="C53" s="16" t="s">
        <v>123</v>
      </c>
      <c r="D53" s="16" t="s">
        <v>128</v>
      </c>
      <c r="E53" s="16">
        <v>200</v>
      </c>
      <c r="F53" s="16" t="s">
        <v>15</v>
      </c>
      <c r="G53" s="21">
        <v>102</v>
      </c>
      <c r="H53" s="19">
        <f t="shared" si="0"/>
        <v>20400</v>
      </c>
      <c r="I53" s="30" t="s">
        <v>129</v>
      </c>
      <c r="J53" s="30"/>
    </row>
    <row r="54" s="1" customFormat="1" ht="32.4" spans="1:10">
      <c r="A54" s="16">
        <v>50</v>
      </c>
      <c r="B54" s="17"/>
      <c r="C54" s="16" t="s">
        <v>123</v>
      </c>
      <c r="D54" s="16" t="s">
        <v>130</v>
      </c>
      <c r="E54" s="16">
        <v>100</v>
      </c>
      <c r="F54" s="16" t="s">
        <v>15</v>
      </c>
      <c r="G54" s="21">
        <v>121</v>
      </c>
      <c r="H54" s="19">
        <f t="shared" si="0"/>
        <v>12100</v>
      </c>
      <c r="I54" s="30" t="s">
        <v>131</v>
      </c>
      <c r="J54" s="30"/>
    </row>
    <row r="55" s="1" customFormat="1" ht="48.6" spans="1:10">
      <c r="A55" s="16">
        <v>51</v>
      </c>
      <c r="B55" s="17"/>
      <c r="C55" s="16" t="s">
        <v>123</v>
      </c>
      <c r="D55" s="16" t="s">
        <v>132</v>
      </c>
      <c r="E55" s="16">
        <v>150</v>
      </c>
      <c r="F55" s="16" t="s">
        <v>15</v>
      </c>
      <c r="G55" s="21">
        <v>121</v>
      </c>
      <c r="H55" s="19">
        <f t="shared" si="0"/>
        <v>18150</v>
      </c>
      <c r="I55" s="30" t="s">
        <v>133</v>
      </c>
      <c r="J55" s="30"/>
    </row>
    <row r="56" s="1" customFormat="1" ht="48.6" spans="1:10">
      <c r="A56" s="16">
        <v>52</v>
      </c>
      <c r="B56" s="17"/>
      <c r="C56" s="16" t="s">
        <v>123</v>
      </c>
      <c r="D56" s="16" t="s">
        <v>134</v>
      </c>
      <c r="E56" s="16">
        <v>50</v>
      </c>
      <c r="F56" s="16" t="s">
        <v>15</v>
      </c>
      <c r="G56" s="21">
        <v>136</v>
      </c>
      <c r="H56" s="19">
        <f t="shared" si="0"/>
        <v>6800</v>
      </c>
      <c r="I56" s="30" t="s">
        <v>135</v>
      </c>
      <c r="J56" s="30"/>
    </row>
    <row r="57" ht="17.4" spans="1:10">
      <c r="A57" s="22" t="s">
        <v>136</v>
      </c>
      <c r="B57" s="22"/>
      <c r="C57" s="22"/>
      <c r="D57" s="22"/>
      <c r="E57" s="23"/>
      <c r="F57" s="22"/>
      <c r="G57" s="24"/>
      <c r="H57" s="24">
        <f>SUM(H5:H56)</f>
        <v>167551.3</v>
      </c>
      <c r="I57" s="37"/>
      <c r="J57" s="37"/>
    </row>
  </sheetData>
  <mergeCells count="20">
    <mergeCell ref="A2:I2"/>
    <mergeCell ref="G3:H3"/>
    <mergeCell ref="A57:F57"/>
    <mergeCell ref="A3:A4"/>
    <mergeCell ref="B3:B4"/>
    <mergeCell ref="B19:B20"/>
    <mergeCell ref="B22:B23"/>
    <mergeCell ref="B27:B28"/>
    <mergeCell ref="B36:B38"/>
    <mergeCell ref="B39:B41"/>
    <mergeCell ref="B45:B47"/>
    <mergeCell ref="B51:B56"/>
    <mergeCell ref="C3:C4"/>
    <mergeCell ref="D3:D4"/>
    <mergeCell ref="E3:E4"/>
    <mergeCell ref="F3:F4"/>
    <mergeCell ref="I3:I4"/>
    <mergeCell ref="I34:I38"/>
    <mergeCell ref="J3:J4"/>
    <mergeCell ref="J34:J38"/>
  </mergeCells>
  <pageMargins left="0.75" right="0.75" top="1" bottom="1" header="0.5" footer="0.5"/>
  <pageSetup paperSize="9" scale="93" orientation="landscape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工具采购清单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陈立</cp:lastModifiedBy>
  <dcterms:created xsi:type="dcterms:W3CDTF">2025-09-29T01:38:49Z</dcterms:created>
  <dcterms:modified xsi:type="dcterms:W3CDTF">2025-09-29T01:39:08Z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BD0F380F7EB7415A9228B29852849679_11</vt:lpwstr>
  </property>
  <property fmtid="{D5CDD505-2E9C-101B-9397-08002B2CF9AE}" pid="3" name="KSOProductBuildVer">
    <vt:lpwstr>2052-12.1.0.16250</vt:lpwstr>
  </property>
</Properties>
</file>